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9615" windowHeight="8235"/>
  </bookViews>
  <sheets>
    <sheet name="入力シート" sheetId="5" r:id="rId1"/>
  </sheets>
  <definedNames>
    <definedName name="_xlnm.Print_Area" localSheetId="0">入力シート!$A$1:$U$71</definedName>
  </definedNames>
  <calcPr calcId="125725"/>
</workbook>
</file>

<file path=xl/calcChain.xml><?xml version="1.0" encoding="utf-8"?>
<calcChain xmlns="http://schemas.openxmlformats.org/spreadsheetml/2006/main">
  <c r="J56" i="5"/>
  <c r="I56"/>
  <c r="H56"/>
  <c r="G56"/>
  <c r="F56"/>
  <c r="E58"/>
  <c r="E61"/>
  <c r="F50"/>
  <c r="F110" s="1"/>
  <c r="G50"/>
  <c r="H50"/>
  <c r="I50"/>
  <c r="J50"/>
  <c r="E50"/>
  <c r="E110" s="1"/>
  <c r="F48"/>
  <c r="G48" s="1"/>
  <c r="E48"/>
  <c r="J59"/>
  <c r="I59"/>
  <c r="H59"/>
  <c r="G59"/>
  <c r="F59"/>
  <c r="G110"/>
  <c r="H110"/>
  <c r="I110"/>
  <c r="J110"/>
  <c r="F107"/>
  <c r="G107"/>
  <c r="H107"/>
  <c r="I107"/>
  <c r="J107"/>
  <c r="E107"/>
  <c r="J78"/>
  <c r="I78"/>
  <c r="H78"/>
  <c r="G78"/>
  <c r="F78"/>
  <c r="N34"/>
  <c r="N33"/>
  <c r="N32"/>
  <c r="G22"/>
  <c r="H22"/>
  <c r="I22"/>
  <c r="J22"/>
  <c r="F22"/>
  <c r="O44"/>
  <c r="G21" s="1"/>
  <c r="R25"/>
  <c r="R37" s="1"/>
  <c r="J16" s="1"/>
  <c r="R24"/>
  <c r="R23"/>
  <c r="O25"/>
  <c r="O37" s="1"/>
  <c r="G16" s="1"/>
  <c r="O24"/>
  <c r="O23"/>
  <c r="N25"/>
  <c r="N37" s="1"/>
  <c r="F16" s="1"/>
  <c r="N24"/>
  <c r="N36" s="1"/>
  <c r="F15" s="1"/>
  <c r="N23"/>
  <c r="R22"/>
  <c r="Q22"/>
  <c r="P22"/>
  <c r="O22"/>
  <c r="N22"/>
  <c r="O18"/>
  <c r="P18"/>
  <c r="Q18"/>
  <c r="R18"/>
  <c r="N18"/>
  <c r="P23"/>
  <c r="P35" s="1"/>
  <c r="H14" s="1"/>
  <c r="Q23"/>
  <c r="P24"/>
  <c r="P36" s="1"/>
  <c r="H15" s="1"/>
  <c r="Q24"/>
  <c r="Q36" s="1"/>
  <c r="I15" s="1"/>
  <c r="P25"/>
  <c r="P37" s="1"/>
  <c r="H16" s="1"/>
  <c r="Q25"/>
  <c r="Q37" s="1"/>
  <c r="I16" s="1"/>
  <c r="P28"/>
  <c r="H9" s="1"/>
  <c r="O29"/>
  <c r="G10" s="1"/>
  <c r="O27"/>
  <c r="G8" s="1"/>
  <c r="D65"/>
  <c r="E41"/>
  <c r="E109"/>
  <c r="E12"/>
  <c r="E24"/>
  <c r="E19"/>
  <c r="F41"/>
  <c r="F109"/>
  <c r="E28"/>
  <c r="J41"/>
  <c r="J109"/>
  <c r="I41"/>
  <c r="I109"/>
  <c r="H55"/>
  <c r="H24"/>
  <c r="H41"/>
  <c r="H109"/>
  <c r="G41"/>
  <c r="G109"/>
  <c r="I60"/>
  <c r="I61"/>
  <c r="F60"/>
  <c r="F61"/>
  <c r="F57"/>
  <c r="F58"/>
  <c r="E7"/>
  <c r="E37"/>
  <c r="J57"/>
  <c r="J58"/>
  <c r="I55"/>
  <c r="I24" s="1"/>
  <c r="G55"/>
  <c r="G24"/>
  <c r="G60"/>
  <c r="G61"/>
  <c r="H60"/>
  <c r="H61"/>
  <c r="J60"/>
  <c r="J61"/>
  <c r="E13"/>
  <c r="E26"/>
  <c r="H57"/>
  <c r="H58"/>
  <c r="J55"/>
  <c r="J24"/>
  <c r="F55"/>
  <c r="F24"/>
  <c r="E18"/>
  <c r="R29"/>
  <c r="J10" s="1"/>
  <c r="E25"/>
  <c r="E30"/>
  <c r="E34"/>
  <c r="P27"/>
  <c r="H8" s="1"/>
  <c r="R44"/>
  <c r="J21" s="1"/>
  <c r="J19" s="1"/>
  <c r="P44"/>
  <c r="H21" s="1"/>
  <c r="H19" s="1"/>
  <c r="P26"/>
  <c r="H83" s="1"/>
  <c r="R26"/>
  <c r="J83" s="1"/>
  <c r="E20"/>
  <c r="E31"/>
  <c r="G57"/>
  <c r="G58"/>
  <c r="I57"/>
  <c r="I58"/>
  <c r="O36"/>
  <c r="G15"/>
  <c r="Q27"/>
  <c r="I8" s="1"/>
  <c r="P29"/>
  <c r="H10" s="1"/>
  <c r="N44"/>
  <c r="F21" s="1"/>
  <c r="F19" s="1"/>
  <c r="Q44"/>
  <c r="I21" s="1"/>
  <c r="O26"/>
  <c r="G83" s="1"/>
  <c r="N26"/>
  <c r="F83" s="1"/>
  <c r="N29"/>
  <c r="F10" s="1"/>
  <c r="Q29"/>
  <c r="I10" s="1"/>
  <c r="N28"/>
  <c r="F9" s="1"/>
  <c r="Q28"/>
  <c r="I9" s="1"/>
  <c r="O28"/>
  <c r="G9" s="1"/>
  <c r="R28"/>
  <c r="J9" s="1"/>
  <c r="F29"/>
  <c r="F28" s="1"/>
  <c r="E35"/>
  <c r="E36"/>
  <c r="E40"/>
  <c r="E44"/>
  <c r="E51" s="1"/>
  <c r="E52" s="1"/>
  <c r="E108"/>
  <c r="E63"/>
  <c r="H48" l="1"/>
  <c r="G29"/>
  <c r="G28" s="1"/>
  <c r="H29"/>
  <c r="H28" s="1"/>
  <c r="G19"/>
  <c r="I19"/>
  <c r="R36"/>
  <c r="J15" s="1"/>
  <c r="R35"/>
  <c r="J14" s="1"/>
  <c r="Q26"/>
  <c r="I83" s="1"/>
  <c r="R27"/>
  <c r="J8" s="1"/>
  <c r="J7" s="1"/>
  <c r="J13" s="1"/>
  <c r="N27"/>
  <c r="F8" s="1"/>
  <c r="F7" s="1"/>
  <c r="F79" s="1"/>
  <c r="O35"/>
  <c r="G14" s="1"/>
  <c r="G7"/>
  <c r="G20" s="1"/>
  <c r="G12"/>
  <c r="J12"/>
  <c r="I7"/>
  <c r="I79" s="1"/>
  <c r="H7"/>
  <c r="H79" s="1"/>
  <c r="H12"/>
  <c r="G79"/>
  <c r="H20"/>
  <c r="Q35"/>
  <c r="I14" s="1"/>
  <c r="I12" s="1"/>
  <c r="N35"/>
  <c r="F14" s="1"/>
  <c r="F12" s="1"/>
  <c r="E111"/>
  <c r="I48" l="1"/>
  <c r="I29"/>
  <c r="I28" s="1"/>
  <c r="J20"/>
  <c r="I20"/>
  <c r="J18"/>
  <c r="J25" s="1"/>
  <c r="J79"/>
  <c r="G18"/>
  <c r="G25" s="1"/>
  <c r="G30" s="1"/>
  <c r="G31" s="1"/>
  <c r="J26"/>
  <c r="H18"/>
  <c r="H25" s="1"/>
  <c r="H30" s="1"/>
  <c r="G13"/>
  <c r="F18"/>
  <c r="F25" s="1"/>
  <c r="F30" s="1"/>
  <c r="F20"/>
  <c r="I18"/>
  <c r="I25" s="1"/>
  <c r="H13"/>
  <c r="G26"/>
  <c r="F13"/>
  <c r="F26"/>
  <c r="H26"/>
  <c r="J31"/>
  <c r="I13"/>
  <c r="I26"/>
  <c r="I30" l="1"/>
  <c r="J48"/>
  <c r="J29" s="1"/>
  <c r="J28" s="1"/>
  <c r="J30" s="1"/>
  <c r="G34"/>
  <c r="G35" s="1"/>
  <c r="G36" s="1"/>
  <c r="G80"/>
  <c r="F31"/>
  <c r="F80"/>
  <c r="F34"/>
  <c r="F35" s="1"/>
  <c r="F36" s="1"/>
  <c r="G37"/>
  <c r="G40"/>
  <c r="H31"/>
  <c r="H80"/>
  <c r="H34"/>
  <c r="H35" s="1"/>
  <c r="H36" s="1"/>
  <c r="J37"/>
  <c r="I31"/>
  <c r="I80"/>
  <c r="I34"/>
  <c r="J34" l="1"/>
  <c r="J35" s="1"/>
  <c r="J36" s="1"/>
  <c r="J40" s="1"/>
  <c r="J44" s="1"/>
  <c r="J80"/>
  <c r="G44"/>
  <c r="G108"/>
  <c r="F37"/>
  <c r="F40"/>
  <c r="H40"/>
  <c r="H37"/>
  <c r="F81"/>
  <c r="H81"/>
  <c r="G81"/>
  <c r="I35"/>
  <c r="I36" s="1"/>
  <c r="J108"/>
  <c r="J81"/>
  <c r="I81"/>
  <c r="H108" l="1"/>
  <c r="H44"/>
  <c r="G63"/>
  <c r="G51"/>
  <c r="F44"/>
  <c r="F108"/>
  <c r="I37"/>
  <c r="I40"/>
  <c r="J51"/>
  <c r="J63"/>
  <c r="F51" l="1"/>
  <c r="F52" s="1"/>
  <c r="F63"/>
  <c r="H63"/>
  <c r="H51"/>
  <c r="I44"/>
  <c r="I108"/>
  <c r="F111" l="1"/>
  <c r="G52"/>
  <c r="I51"/>
  <c r="I63"/>
  <c r="E64" s="1"/>
  <c r="E66"/>
  <c r="G111" l="1"/>
  <c r="H52"/>
  <c r="H111" s="1"/>
  <c r="I52" l="1"/>
  <c r="I111" l="1"/>
  <c r="J52"/>
  <c r="J111" s="1"/>
</calcChain>
</file>

<file path=xl/sharedStrings.xml><?xml version="1.0" encoding="utf-8"?>
<sst xmlns="http://schemas.openxmlformats.org/spreadsheetml/2006/main" count="185" uniqueCount="136">
  <si>
    <t>記入日</t>
  </si>
  <si>
    <t>名称</t>
  </si>
  <si>
    <t>記入者</t>
  </si>
  <si>
    <t>項　　目</t>
  </si>
  <si>
    <t>項目</t>
  </si>
  <si>
    <t>売上高</t>
  </si>
  <si>
    <t>売上高計</t>
  </si>
  <si>
    <t>売上原価</t>
  </si>
  <si>
    <t>販管費</t>
  </si>
  <si>
    <t>販管費計</t>
  </si>
  <si>
    <t>人件費</t>
  </si>
  <si>
    <t>減価償却費</t>
  </si>
  <si>
    <t>営業利益</t>
  </si>
  <si>
    <t>営業外収益</t>
  </si>
  <si>
    <t>営業外費用</t>
  </si>
  <si>
    <t>経常利益</t>
  </si>
  <si>
    <t>特別利益</t>
  </si>
  <si>
    <t>特別損失</t>
  </si>
  <si>
    <t>税引前当期利益</t>
  </si>
  <si>
    <t>法人税等</t>
  </si>
  <si>
    <t>営業キャシュフロー</t>
  </si>
  <si>
    <t>借入金元本返済</t>
  </si>
  <si>
    <t>配当金</t>
  </si>
  <si>
    <t>ネット・キャシュフロー</t>
  </si>
  <si>
    <t>現在価値</t>
  </si>
  <si>
    <t>正味現在価値</t>
  </si>
  <si>
    <t>割引率</t>
  </si>
  <si>
    <t>0年度</t>
  </si>
  <si>
    <t>１年度</t>
  </si>
  <si>
    <t>２年度</t>
  </si>
  <si>
    <t>３年度</t>
  </si>
  <si>
    <t>４年度</t>
  </si>
  <si>
    <t>５年度</t>
  </si>
  <si>
    <t>売上</t>
  </si>
  <si>
    <t>売上原価計</t>
  </si>
  <si>
    <t>（原価率）</t>
  </si>
  <si>
    <t>売上総利益（粗利）</t>
  </si>
  <si>
    <t>（販管費率）</t>
  </si>
  <si>
    <t>原価</t>
  </si>
  <si>
    <t>オフィス＆光熱費</t>
  </si>
  <si>
    <t>広告宣伝費　他</t>
  </si>
  <si>
    <t>（営業利益率）</t>
  </si>
  <si>
    <t>営業外費用計</t>
  </si>
  <si>
    <t>支払金利</t>
  </si>
  <si>
    <t>（経常利益率）</t>
  </si>
  <si>
    <t>オフィス賃料</t>
  </si>
  <si>
    <t>税引後当期利益</t>
  </si>
  <si>
    <t>(税引後当期利益率)</t>
  </si>
  <si>
    <t>　</t>
  </si>
  <si>
    <t>フリーキャッシュフロー</t>
  </si>
  <si>
    <t>設備投資</t>
  </si>
  <si>
    <t>借入金残高</t>
  </si>
  <si>
    <t>建物</t>
  </si>
  <si>
    <t>キャッシュ残高</t>
  </si>
  <si>
    <t>設備</t>
  </si>
  <si>
    <t>機械設備</t>
  </si>
  <si>
    <t>ハードウェア</t>
  </si>
  <si>
    <t>　　償却額累計</t>
  </si>
  <si>
    <t>ソフトウェア</t>
  </si>
  <si>
    <t>　　簿価</t>
  </si>
  <si>
    <t>内部収益率（ＩＲＲ）</t>
  </si>
  <si>
    <t>注：</t>
  </si>
  <si>
    <t>着色</t>
  </si>
  <si>
    <t>エリアは入力しない（自動計算等のため）</t>
  </si>
  <si>
    <t>エリアに数値または計算式入力</t>
  </si>
  <si>
    <t>　建物</t>
  </si>
  <si>
    <t>年度</t>
  </si>
  <si>
    <t>借入金利</t>
  </si>
  <si>
    <t>累積経常利益</t>
  </si>
  <si>
    <t>初期</t>
    <rPh sb="0" eb="2">
      <t>ショキ</t>
    </rPh>
    <phoneticPr fontId="3"/>
  </si>
  <si>
    <t>単位：千円</t>
    <rPh sb="0" eb="1">
      <t>タン</t>
    </rPh>
    <rPh sb="1" eb="2">
      <t>クライ</t>
    </rPh>
    <rPh sb="3" eb="5">
      <t>センエン</t>
    </rPh>
    <phoneticPr fontId="3"/>
  </si>
  <si>
    <t>単位：千円</t>
    <rPh sb="3" eb="5">
      <t>センエン</t>
    </rPh>
    <phoneticPr fontId="3"/>
  </si>
  <si>
    <t>投資償却</t>
    <rPh sb="2" eb="4">
      <t>ショウキャク</t>
    </rPh>
    <phoneticPr fontId="3"/>
  </si>
  <si>
    <t>　設備（ソフトウェア）</t>
    <phoneticPr fontId="3"/>
  </si>
  <si>
    <t>投資キャッシュフロー</t>
    <phoneticPr fontId="3"/>
  </si>
  <si>
    <t>ハードルレート（割引率）</t>
    <rPh sb="8" eb="10">
      <t>ワリビキ</t>
    </rPh>
    <rPh sb="10" eb="11">
      <t>リツ</t>
    </rPh>
    <phoneticPr fontId="3"/>
  </si>
  <si>
    <t>償却方法</t>
    <rPh sb="0" eb="2">
      <t>ショウキャク</t>
    </rPh>
    <rPh sb="2" eb="4">
      <t>ホウホウ</t>
    </rPh>
    <phoneticPr fontId="3"/>
  </si>
  <si>
    <t>年</t>
    <phoneticPr fontId="3"/>
  </si>
  <si>
    <t>定額</t>
    <rPh sb="0" eb="2">
      <t>テイガク</t>
    </rPh>
    <phoneticPr fontId="3"/>
  </si>
  <si>
    <t>事　業　収　支　計　画　表</t>
    <rPh sb="12" eb="13">
      <t>ヒョウ</t>
    </rPh>
    <phoneticPr fontId="3"/>
  </si>
  <si>
    <t>投資回収計算の前提条件</t>
    <rPh sb="0" eb="2">
      <t>トウシ</t>
    </rPh>
    <rPh sb="2" eb="4">
      <t>カイシュウ</t>
    </rPh>
    <rPh sb="4" eb="6">
      <t>ケイサン</t>
    </rPh>
    <rPh sb="7" eb="9">
      <t>ゼンテイ</t>
    </rPh>
    <rPh sb="9" eb="11">
      <t>ジョウケン</t>
    </rPh>
    <phoneticPr fontId="3"/>
  </si>
  <si>
    <t>２年目以降</t>
    <rPh sb="1" eb="3">
      <t>ネンメ</t>
    </rPh>
    <rPh sb="3" eb="5">
      <t>イコウ</t>
    </rPh>
    <phoneticPr fontId="3"/>
  </si>
  <si>
    <t>キャッシュフロー</t>
    <phoneticPr fontId="3"/>
  </si>
  <si>
    <t>白地</t>
    <rPh sb="0" eb="1">
      <t>シロ</t>
    </rPh>
    <rPh sb="1" eb="2">
      <t>ジ</t>
    </rPh>
    <phoneticPr fontId="3"/>
  </si>
  <si>
    <t>投資回収</t>
    <rPh sb="0" eb="2">
      <t>トウシ</t>
    </rPh>
    <rPh sb="2" eb="4">
      <t>カイシュウ</t>
    </rPh>
    <phoneticPr fontId="3"/>
  </si>
  <si>
    <t>償却費</t>
    <phoneticPr fontId="3"/>
  </si>
  <si>
    <t>人員</t>
  </si>
  <si>
    <t>正社員数</t>
  </si>
  <si>
    <t>パート・アルバイト</t>
  </si>
  <si>
    <t>円</t>
    <rPh sb="0" eb="1">
      <t>エン</t>
    </rPh>
    <phoneticPr fontId="3"/>
  </si>
  <si>
    <t>導入→</t>
    <rPh sb="0" eb="2">
      <t>ドウニュウ</t>
    </rPh>
    <phoneticPr fontId="3"/>
  </si>
  <si>
    <t>拡大→</t>
    <rPh sb="0" eb="2">
      <t>カクダイ</t>
    </rPh>
    <phoneticPr fontId="3"/>
  </si>
  <si>
    <t>展開→</t>
    <rPh sb="0" eb="2">
      <t>テンカイ</t>
    </rPh>
    <phoneticPr fontId="3"/>
  </si>
  <si>
    <t>電気・ガス・水道・電話</t>
  </si>
  <si>
    <t>下代（卸値）</t>
    <rPh sb="0" eb="1">
      <t>シタ</t>
    </rPh>
    <rPh sb="1" eb="2">
      <t>ダイ</t>
    </rPh>
    <rPh sb="3" eb="5">
      <t>オロシネ</t>
    </rPh>
    <phoneticPr fontId="3"/>
  </si>
  <si>
    <t>上代（小売値）</t>
    <rPh sb="0" eb="2">
      <t>ジョウダイ</t>
    </rPh>
    <rPh sb="3" eb="6">
      <t>コウリネ</t>
    </rPh>
    <phoneticPr fontId="3"/>
  </si>
  <si>
    <t>　　　　　　　　　　　合計</t>
    <rPh sb="11" eb="13">
      <t>ゴウケイ</t>
    </rPh>
    <phoneticPr fontId="3"/>
  </si>
  <si>
    <t>　　　　　　　パート・アルバイト</t>
    <phoneticPr fontId="3"/>
  </si>
  <si>
    <t>人件費　　 正社員</t>
    <rPh sb="0" eb="3">
      <t>ジンケンヒ</t>
    </rPh>
    <rPh sb="6" eb="9">
      <t>セイシャイン</t>
    </rPh>
    <phoneticPr fontId="3"/>
  </si>
  <si>
    <t>千円／年</t>
    <rPh sb="0" eb="2">
      <t>センエン</t>
    </rPh>
    <rPh sb="3" eb="4">
      <t>ネン</t>
    </rPh>
    <phoneticPr fontId="3"/>
  </si>
  <si>
    <t>人件費</t>
    <rPh sb="0" eb="3">
      <t>ジンケンヒ</t>
    </rPh>
    <phoneticPr fontId="3"/>
  </si>
  <si>
    <t>車両費</t>
    <rPh sb="0" eb="2">
      <t>シャリョウ</t>
    </rPh>
    <rPh sb="2" eb="3">
      <t>ヒ</t>
    </rPh>
    <phoneticPr fontId="3"/>
  </si>
  <si>
    <t>設備（原価分）</t>
    <rPh sb="3" eb="5">
      <t>ゲンカ</t>
    </rPh>
    <rPh sb="5" eb="6">
      <t>ブン</t>
    </rPh>
    <phoneticPr fontId="3"/>
  </si>
  <si>
    <t>設備（販管費分）</t>
    <rPh sb="3" eb="6">
      <t>ハンカンヒ</t>
    </rPh>
    <rPh sb="6" eb="7">
      <t>ブン</t>
    </rPh>
    <phoneticPr fontId="3"/>
  </si>
  <si>
    <t>総販売数量</t>
    <rPh sb="0" eb="1">
      <t>ソウ</t>
    </rPh>
    <rPh sb="1" eb="3">
      <t>ハンバイ</t>
    </rPh>
    <rPh sb="3" eb="5">
      <t>スウリョウ</t>
    </rPh>
    <phoneticPr fontId="3"/>
  </si>
  <si>
    <t>営業ＣＦ</t>
    <rPh sb="0" eb="2">
      <t>エイギョウ</t>
    </rPh>
    <phoneticPr fontId="3"/>
  </si>
  <si>
    <t>投資ＣＦ</t>
    <rPh sb="0" eb="2">
      <t>トウシ</t>
    </rPh>
    <phoneticPr fontId="3"/>
  </si>
  <si>
    <t>財務ＣＦ</t>
    <rPh sb="0" eb="2">
      <t>ザイム</t>
    </rPh>
    <phoneticPr fontId="3"/>
  </si>
  <si>
    <t>キャッシュ残高</t>
    <rPh sb="5" eb="7">
      <t>ザンダカ</t>
    </rPh>
    <phoneticPr fontId="3"/>
  </si>
  <si>
    <t>　　設備（販管費分）当期償却額</t>
    <rPh sb="5" eb="8">
      <t>ハンカンヒ</t>
    </rPh>
    <rPh sb="8" eb="9">
      <t>ブン</t>
    </rPh>
    <phoneticPr fontId="3"/>
  </si>
  <si>
    <t>　　設備（原価分）当期償却額</t>
    <rPh sb="2" eb="4">
      <t>セツビ</t>
    </rPh>
    <rPh sb="5" eb="7">
      <t>ゲンカ</t>
    </rPh>
    <rPh sb="7" eb="8">
      <t>ブン</t>
    </rPh>
    <phoneticPr fontId="3"/>
  </si>
  <si>
    <t>資本金</t>
  </si>
  <si>
    <t>借入金</t>
  </si>
  <si>
    <t>財務キャッシュフロー</t>
  </si>
  <si>
    <t>合計</t>
    <rPh sb="0" eb="2">
      <t>ゴウケイ</t>
    </rPh>
    <phoneticPr fontId="3"/>
  </si>
  <si>
    <t>事業収支</t>
    <phoneticPr fontId="3"/>
  </si>
  <si>
    <t>商品Ａ</t>
    <phoneticPr fontId="3"/>
  </si>
  <si>
    <t>単価　　　　　　商品Ａ</t>
    <phoneticPr fontId="3"/>
  </si>
  <si>
    <t>小売販売数量　　商品Ａ</t>
    <rPh sb="0" eb="2">
      <t>コウリ</t>
    </rPh>
    <rPh sb="2" eb="4">
      <t>ハンバイ</t>
    </rPh>
    <rPh sb="4" eb="6">
      <t>スウリョウ</t>
    </rPh>
    <phoneticPr fontId="3"/>
  </si>
  <si>
    <t>合計販売数量　　商品Ａ</t>
    <rPh sb="0" eb="2">
      <t>ゴウケイ</t>
    </rPh>
    <rPh sb="2" eb="4">
      <t>ハンバイ</t>
    </rPh>
    <rPh sb="4" eb="6">
      <t>スウリョウ</t>
    </rPh>
    <phoneticPr fontId="3"/>
  </si>
  <si>
    <t>販売金額　　商品Ａ</t>
    <rPh sb="0" eb="2">
      <t>ハンバイ</t>
    </rPh>
    <rPh sb="2" eb="4">
      <t>キンガク</t>
    </rPh>
    <phoneticPr fontId="3"/>
  </si>
  <si>
    <t>仕入原価　　商品Ａ</t>
    <rPh sb="0" eb="2">
      <t>シイレ</t>
    </rPh>
    <rPh sb="2" eb="4">
      <t>ゲンカ</t>
    </rPh>
    <phoneticPr fontId="3"/>
  </si>
  <si>
    <t>仕入額　　　商品Ａ</t>
    <rPh sb="0" eb="2">
      <t>シイレ</t>
    </rPh>
    <rPh sb="2" eb="3">
      <t>ガク</t>
    </rPh>
    <phoneticPr fontId="3"/>
  </si>
  <si>
    <t>商品Ｂ</t>
    <phoneticPr fontId="3"/>
  </si>
  <si>
    <t>　　　　　　　　　商品Ｂ</t>
    <phoneticPr fontId="3"/>
  </si>
  <si>
    <t>商品Ｂ</t>
    <phoneticPr fontId="3"/>
  </si>
  <si>
    <t>　　　　　　　　　　　商品Ｂ</t>
    <phoneticPr fontId="3"/>
  </si>
  <si>
    <t>　　　　　　　　商品Ｂ</t>
    <phoneticPr fontId="3"/>
  </si>
  <si>
    <t>商品Ｃ</t>
  </si>
  <si>
    <t>　　　　　　　　　商品Ｃ</t>
  </si>
  <si>
    <t>　　　　　　　　　　　商品Ｃ</t>
  </si>
  <si>
    <t>　　　　　　　　商品Ｃ</t>
  </si>
  <si>
    <t>○○事業</t>
    <rPh sb="2" eb="4">
      <t>ジギョウ</t>
    </rPh>
    <phoneticPr fontId="3"/>
  </si>
  <si>
    <t>卸販売数量　　　 商品Ａ</t>
    <rPh sb="0" eb="1">
      <t>オロシ</t>
    </rPh>
    <rPh sb="1" eb="3">
      <t>ハンバイ</t>
    </rPh>
    <rPh sb="3" eb="5">
      <t>スウリョウ</t>
    </rPh>
    <phoneticPr fontId="3"/>
  </si>
  <si>
    <t>その他経費</t>
    <rPh sb="2" eb="3">
      <t>タ</t>
    </rPh>
    <rPh sb="3" eb="5">
      <t>ケイヒ</t>
    </rPh>
    <phoneticPr fontId="3"/>
  </si>
  <si>
    <t>事業収支計算の前提条件</t>
    <rPh sb="0" eb="2">
      <t>ジギョウ</t>
    </rPh>
    <rPh sb="2" eb="4">
      <t>シュウシ</t>
    </rPh>
    <rPh sb="4" eb="6">
      <t>ケイサン</t>
    </rPh>
    <rPh sb="7" eb="9">
      <t>ゼンテイ</t>
    </rPh>
    <rPh sb="9" eb="11">
      <t>ジョウケン</t>
    </rPh>
    <phoneticPr fontId="3"/>
  </si>
</sst>
</file>

<file path=xl/styles.xml><?xml version="1.0" encoding="utf-8"?>
<styleSheet xmlns="http://schemas.openxmlformats.org/spreadsheetml/2006/main">
  <numFmts count="5">
    <numFmt numFmtId="176" formatCode="#,##0_ "/>
    <numFmt numFmtId="177" formatCode="0.0%"/>
    <numFmt numFmtId="178" formatCode="#,##0_ ;[Red]\-#,##0\ "/>
    <numFmt numFmtId="179" formatCode="#,##0.0;[Red]\-#,##0.0"/>
    <numFmt numFmtId="180" formatCode="0.0_ 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38" fontId="2" fillId="0" borderId="0" applyFont="0" applyFill="0" applyBorder="0" applyAlignment="0" applyProtection="0"/>
  </cellStyleXfs>
  <cellXfs count="270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38" fontId="5" fillId="0" borderId="0" xfId="2" applyFont="1" applyBorder="1" applyProtection="1">
      <protection locked="0"/>
    </xf>
    <xf numFmtId="0" fontId="6" fillId="0" borderId="0" xfId="0" applyFont="1" applyBorder="1" applyProtection="1">
      <protection locked="0"/>
    </xf>
    <xf numFmtId="38" fontId="6" fillId="0" borderId="0" xfId="2" applyFont="1" applyBorder="1" applyProtection="1">
      <protection locked="0"/>
    </xf>
    <xf numFmtId="0" fontId="6" fillId="0" borderId="0" xfId="0" applyFont="1" applyBorder="1"/>
    <xf numFmtId="38" fontId="6" fillId="0" borderId="0" xfId="2" applyFont="1"/>
    <xf numFmtId="0" fontId="6" fillId="0" borderId="0" xfId="0" applyFont="1"/>
    <xf numFmtId="176" fontId="4" fillId="0" borderId="5" xfId="0" applyNumberFormat="1" applyFont="1" applyBorder="1" applyAlignment="1" applyProtection="1">
      <protection locked="0"/>
    </xf>
    <xf numFmtId="176" fontId="0" fillId="3" borderId="6" xfId="0" applyNumberFormat="1" applyFill="1" applyBorder="1" applyProtection="1"/>
    <xf numFmtId="176" fontId="0" fillId="3" borderId="7" xfId="0" applyNumberFormat="1" applyFill="1" applyBorder="1" applyProtection="1"/>
    <xf numFmtId="176" fontId="0" fillId="3" borderId="8" xfId="0" applyNumberFormat="1" applyFill="1" applyBorder="1" applyProtection="1"/>
    <xf numFmtId="38" fontId="6" fillId="0" borderId="0" xfId="2" applyFont="1" applyBorder="1"/>
    <xf numFmtId="176" fontId="4" fillId="0" borderId="9" xfId="0" applyNumberFormat="1" applyFont="1" applyBorder="1" applyProtection="1">
      <protection locked="0"/>
    </xf>
    <xf numFmtId="176" fontId="0" fillId="0" borderId="9" xfId="0" applyNumberFormat="1" applyFill="1" applyBorder="1" applyProtection="1">
      <protection locked="0"/>
    </xf>
    <xf numFmtId="176" fontId="0" fillId="0" borderId="9" xfId="0" applyNumberFormat="1" applyBorder="1" applyProtection="1">
      <protection locked="0"/>
    </xf>
    <xf numFmtId="176" fontId="0" fillId="0" borderId="10" xfId="0" applyNumberFormat="1" applyBorder="1" applyProtection="1">
      <protection locked="0"/>
    </xf>
    <xf numFmtId="38" fontId="5" fillId="0" borderId="0" xfId="2" applyFont="1" applyBorder="1"/>
    <xf numFmtId="38" fontId="5" fillId="0" borderId="0" xfId="2" applyFont="1" applyBorder="1" applyAlignment="1" applyProtection="1">
      <alignment horizontal="center"/>
      <protection locked="0"/>
    </xf>
    <xf numFmtId="176" fontId="0" fillId="0" borderId="11" xfId="0" applyNumberFormat="1" applyBorder="1" applyProtection="1">
      <protection locked="0"/>
    </xf>
    <xf numFmtId="0" fontId="6" fillId="0" borderId="0" xfId="0" applyFont="1" applyBorder="1" applyAlignment="1">
      <alignment horizontal="center"/>
    </xf>
    <xf numFmtId="38" fontId="6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38" fontId="6" fillId="0" borderId="0" xfId="2" applyFont="1" applyBorder="1" applyAlignment="1" applyProtection="1">
      <alignment horizontal="center"/>
      <protection locked="0"/>
    </xf>
    <xf numFmtId="176" fontId="4" fillId="0" borderId="12" xfId="0" applyNumberFormat="1" applyFont="1" applyBorder="1" applyAlignment="1" applyProtection="1">
      <protection locked="0"/>
    </xf>
    <xf numFmtId="176" fontId="0" fillId="3" borderId="13" xfId="0" applyNumberFormat="1" applyFill="1" applyBorder="1" applyProtection="1"/>
    <xf numFmtId="176" fontId="0" fillId="3" borderId="14" xfId="0" applyNumberFormat="1" applyFill="1" applyBorder="1" applyProtection="1"/>
    <xf numFmtId="176" fontId="0" fillId="3" borderId="15" xfId="0" applyNumberFormat="1" applyFill="1" applyBorder="1" applyProtection="1"/>
    <xf numFmtId="176" fontId="4" fillId="0" borderId="16" xfId="0" applyNumberFormat="1" applyFont="1" applyBorder="1" applyAlignment="1" applyProtection="1">
      <protection locked="0"/>
    </xf>
    <xf numFmtId="176" fontId="4" fillId="0" borderId="9" xfId="0" applyNumberFormat="1" applyFont="1" applyBorder="1" applyAlignment="1" applyProtection="1">
      <protection locked="0"/>
    </xf>
    <xf numFmtId="0" fontId="5" fillId="0" borderId="0" xfId="0" applyFont="1" applyBorder="1" applyProtection="1">
      <protection locked="0"/>
    </xf>
    <xf numFmtId="176" fontId="0" fillId="3" borderId="9" xfId="0" applyNumberFormat="1" applyFill="1" applyBorder="1" applyProtection="1"/>
    <xf numFmtId="176" fontId="0" fillId="3" borderId="11" xfId="0" applyNumberFormat="1" applyFill="1" applyBorder="1" applyProtection="1"/>
    <xf numFmtId="176" fontId="0" fillId="3" borderId="10" xfId="0" applyNumberFormat="1" applyFill="1" applyBorder="1" applyProtection="1"/>
    <xf numFmtId="0" fontId="5" fillId="0" borderId="0" xfId="0" applyFont="1" applyBorder="1"/>
    <xf numFmtId="176" fontId="4" fillId="0" borderId="12" xfId="0" applyNumberFormat="1" applyFont="1" applyBorder="1" applyProtection="1">
      <protection locked="0"/>
    </xf>
    <xf numFmtId="176" fontId="4" fillId="0" borderId="16" xfId="0" applyNumberFormat="1" applyFont="1" applyBorder="1" applyProtection="1">
      <protection locked="0"/>
    </xf>
    <xf numFmtId="176" fontId="4" fillId="0" borderId="17" xfId="0" applyNumberFormat="1" applyFont="1" applyBorder="1" applyProtection="1">
      <protection locked="0"/>
    </xf>
    <xf numFmtId="38" fontId="6" fillId="0" borderId="0" xfId="2" applyFont="1" applyBorder="1" applyAlignment="1">
      <alignment horizontal="right"/>
    </xf>
    <xf numFmtId="38" fontId="6" fillId="0" borderId="0" xfId="0" applyNumberFormat="1" applyFont="1" applyBorder="1" applyProtection="1">
      <protection locked="0"/>
    </xf>
    <xf numFmtId="176" fontId="4" fillId="0" borderId="18" xfId="0" applyNumberFormat="1" applyFont="1" applyBorder="1" applyAlignment="1" applyProtection="1">
      <protection locked="0"/>
    </xf>
    <xf numFmtId="176" fontId="4" fillId="0" borderId="19" xfId="0" applyNumberFormat="1" applyFont="1" applyBorder="1" applyProtection="1">
      <protection locked="0"/>
    </xf>
    <xf numFmtId="0" fontId="0" fillId="0" borderId="0" xfId="0" applyFill="1" applyBorder="1" applyProtection="1">
      <protection locked="0"/>
    </xf>
    <xf numFmtId="176" fontId="0" fillId="0" borderId="11" xfId="0" applyNumberFormat="1" applyFill="1" applyBorder="1" applyProtection="1">
      <protection locked="0"/>
    </xf>
    <xf numFmtId="176" fontId="0" fillId="0" borderId="10" xfId="0" applyNumberFormat="1" applyFill="1" applyBorder="1" applyProtection="1">
      <protection locked="0"/>
    </xf>
    <xf numFmtId="176" fontId="4" fillId="0" borderId="20" xfId="0" applyNumberFormat="1" applyFont="1" applyBorder="1" applyAlignment="1" applyProtection="1">
      <protection locked="0"/>
    </xf>
    <xf numFmtId="176" fontId="4" fillId="0" borderId="21" xfId="0" applyNumberFormat="1" applyFont="1" applyBorder="1" applyAlignment="1" applyProtection="1">
      <protection locked="0"/>
    </xf>
    <xf numFmtId="176" fontId="0" fillId="0" borderId="0" xfId="0" applyNumberFormat="1" applyBorder="1" applyAlignment="1" applyProtection="1">
      <protection locked="0"/>
    </xf>
    <xf numFmtId="176" fontId="0" fillId="4" borderId="2" xfId="0" applyNumberFormat="1" applyFill="1" applyBorder="1" applyProtection="1"/>
    <xf numFmtId="176" fontId="4" fillId="0" borderId="22" xfId="0" applyNumberFormat="1" applyFont="1" applyBorder="1" applyAlignment="1" applyProtection="1">
      <alignment horizontal="left"/>
      <protection locked="0"/>
    </xf>
    <xf numFmtId="176" fontId="4" fillId="0" borderId="17" xfId="0" applyNumberFormat="1" applyFont="1" applyBorder="1" applyAlignment="1" applyProtection="1">
      <alignment horizontal="left"/>
      <protection locked="0"/>
    </xf>
    <xf numFmtId="176" fontId="0" fillId="0" borderId="17" xfId="0" applyNumberFormat="1" applyBorder="1" applyProtection="1">
      <protection locked="0"/>
    </xf>
    <xf numFmtId="176" fontId="0" fillId="0" borderId="23" xfId="0" applyNumberFormat="1" applyBorder="1" applyProtection="1">
      <protection locked="0"/>
    </xf>
    <xf numFmtId="0" fontId="0" fillId="0" borderId="0" xfId="0" applyBorder="1"/>
    <xf numFmtId="176" fontId="4" fillId="0" borderId="24" xfId="0" applyNumberFormat="1" applyFont="1" applyBorder="1" applyAlignment="1" applyProtection="1">
      <alignment horizontal="left"/>
      <protection locked="0"/>
    </xf>
    <xf numFmtId="176" fontId="4" fillId="0" borderId="25" xfId="0" applyNumberFormat="1" applyFont="1" applyBorder="1" applyAlignment="1" applyProtection="1">
      <alignment horizontal="left"/>
      <protection locked="0"/>
    </xf>
    <xf numFmtId="176" fontId="0" fillId="0" borderId="25" xfId="0" applyNumberFormat="1" applyBorder="1" applyProtection="1">
      <protection locked="0"/>
    </xf>
    <xf numFmtId="176" fontId="0" fillId="0" borderId="26" xfId="0" applyNumberFormat="1" applyBorder="1" applyProtection="1">
      <protection locked="0"/>
    </xf>
    <xf numFmtId="38" fontId="4" fillId="0" borderId="0" xfId="2" applyFont="1" applyBorder="1"/>
    <xf numFmtId="38" fontId="4" fillId="0" borderId="0" xfId="2" applyFont="1" applyBorder="1" applyAlignment="1" applyProtection="1">
      <alignment horizontal="center"/>
      <protection locked="0"/>
    </xf>
    <xf numFmtId="0" fontId="4" fillId="0" borderId="0" xfId="0" applyFont="1" applyBorder="1"/>
    <xf numFmtId="176" fontId="0" fillId="0" borderId="18" xfId="0" applyNumberFormat="1" applyBorder="1" applyProtection="1">
      <protection locked="0"/>
    </xf>
    <xf numFmtId="176" fontId="0" fillId="4" borderId="13" xfId="0" applyNumberFormat="1" applyFill="1" applyBorder="1" applyProtection="1"/>
    <xf numFmtId="176" fontId="0" fillId="4" borderId="14" xfId="0" applyNumberFormat="1" applyFill="1" applyBorder="1" applyProtection="1"/>
    <xf numFmtId="176" fontId="0" fillId="4" borderId="15" xfId="0" applyNumberFormat="1" applyFill="1" applyBorder="1" applyProtection="1"/>
    <xf numFmtId="176" fontId="0" fillId="3" borderId="2" xfId="0" applyNumberFormat="1" applyFill="1" applyBorder="1" applyProtection="1"/>
    <xf numFmtId="178" fontId="0" fillId="4" borderId="27" xfId="0" applyNumberFormat="1" applyFill="1" applyBorder="1" applyProtection="1"/>
    <xf numFmtId="178" fontId="0" fillId="4" borderId="20" xfId="0" applyNumberFormat="1" applyFill="1" applyBorder="1" applyProtection="1"/>
    <xf numFmtId="178" fontId="0" fillId="4" borderId="28" xfId="0" applyNumberFormat="1" applyFill="1" applyBorder="1" applyProtection="1"/>
    <xf numFmtId="0" fontId="0" fillId="0" borderId="29" xfId="0" applyBorder="1"/>
    <xf numFmtId="176" fontId="0" fillId="3" borderId="30" xfId="0" applyNumberFormat="1" applyFill="1" applyBorder="1" applyProtection="1"/>
    <xf numFmtId="176" fontId="0" fillId="3" borderId="31" xfId="0" applyNumberFormat="1" applyFill="1" applyBorder="1" applyProtection="1"/>
    <xf numFmtId="176" fontId="0" fillId="3" borderId="32" xfId="0" applyNumberFormat="1" applyFill="1" applyBorder="1" applyProtection="1"/>
    <xf numFmtId="176" fontId="0" fillId="3" borderId="33" xfId="0" applyNumberFormat="1" applyFill="1" applyBorder="1" applyProtection="1"/>
    <xf numFmtId="176" fontId="0" fillId="4" borderId="27" xfId="0" applyNumberFormat="1" applyFill="1" applyBorder="1" applyProtection="1"/>
    <xf numFmtId="176" fontId="0" fillId="4" borderId="28" xfId="0" applyNumberFormat="1" applyFill="1" applyBorder="1" applyProtection="1"/>
    <xf numFmtId="176" fontId="0" fillId="3" borderId="17" xfId="0" applyNumberFormat="1" applyFill="1" applyBorder="1" applyProtection="1"/>
    <xf numFmtId="176" fontId="0" fillId="0" borderId="21" xfId="0" applyNumberFormat="1" applyBorder="1" applyProtection="1">
      <protection locked="0"/>
    </xf>
    <xf numFmtId="9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3" borderId="9" xfId="0" applyFill="1" applyBorder="1" applyAlignment="1" applyProtection="1">
      <alignment horizontal="center"/>
      <protection locked="0"/>
    </xf>
    <xf numFmtId="176" fontId="0" fillId="0" borderId="0" xfId="0" applyNumberFormat="1" applyProtection="1">
      <protection locked="0"/>
    </xf>
    <xf numFmtId="176" fontId="0" fillId="0" borderId="17" xfId="0" applyNumberFormat="1" applyBorder="1" applyProtection="1"/>
    <xf numFmtId="176" fontId="0" fillId="0" borderId="9" xfId="0" applyNumberFormat="1" applyBorder="1" applyProtection="1"/>
    <xf numFmtId="176" fontId="0" fillId="0" borderId="25" xfId="0" applyNumberFormat="1" applyBorder="1" applyProtection="1"/>
    <xf numFmtId="176" fontId="0" fillId="0" borderId="26" xfId="0" applyNumberFormat="1" applyBorder="1" applyProtection="1"/>
    <xf numFmtId="0" fontId="0" fillId="0" borderId="34" xfId="0" applyBorder="1"/>
    <xf numFmtId="0" fontId="0" fillId="0" borderId="35" xfId="0" applyBorder="1"/>
    <xf numFmtId="0" fontId="0" fillId="0" borderId="36" xfId="0" applyBorder="1"/>
    <xf numFmtId="38" fontId="1" fillId="0" borderId="0" xfId="2" applyFont="1" applyProtection="1">
      <protection locked="0"/>
    </xf>
    <xf numFmtId="38" fontId="1" fillId="0" borderId="37" xfId="2" applyFont="1" applyBorder="1" applyAlignment="1" applyProtection="1">
      <alignment horizontal="center"/>
      <protection locked="0"/>
    </xf>
    <xf numFmtId="38" fontId="1" fillId="0" borderId="0" xfId="2" applyFont="1" applyBorder="1" applyProtection="1">
      <protection locked="0"/>
    </xf>
    <xf numFmtId="38" fontId="1" fillId="0" borderId="0" xfId="2" applyFont="1" applyBorder="1" applyAlignment="1" applyProtection="1">
      <alignment horizontal="center"/>
      <protection locked="0"/>
    </xf>
    <xf numFmtId="0" fontId="1" fillId="0" borderId="0" xfId="0" applyFont="1"/>
    <xf numFmtId="177" fontId="1" fillId="5" borderId="17" xfId="1" applyNumberFormat="1" applyFont="1" applyFill="1" applyBorder="1" applyProtection="1"/>
    <xf numFmtId="177" fontId="1" fillId="5" borderId="23" xfId="1" applyNumberFormat="1" applyFont="1" applyFill="1" applyBorder="1" applyProtection="1"/>
    <xf numFmtId="0" fontId="1" fillId="0" borderId="0" xfId="0" applyFont="1" applyBorder="1" applyProtection="1">
      <protection locked="0"/>
    </xf>
    <xf numFmtId="38" fontId="1" fillId="0" borderId="0" xfId="2" applyFont="1" applyBorder="1"/>
    <xf numFmtId="38" fontId="1" fillId="0" borderId="0" xfId="2" applyFont="1" applyFill="1" applyBorder="1" applyProtection="1">
      <protection locked="0"/>
    </xf>
    <xf numFmtId="38" fontId="1" fillId="0" borderId="0" xfId="2" applyFont="1" applyFill="1" applyBorder="1"/>
    <xf numFmtId="177" fontId="1" fillId="5" borderId="27" xfId="1" applyNumberFormat="1" applyFont="1" applyFill="1" applyBorder="1" applyProtection="1"/>
    <xf numFmtId="177" fontId="1" fillId="5" borderId="28" xfId="1" applyNumberFormat="1" applyFont="1" applyFill="1" applyBorder="1" applyProtection="1"/>
    <xf numFmtId="38" fontId="1" fillId="0" borderId="0" xfId="2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49" fontId="1" fillId="0" borderId="0" xfId="2" applyNumberFormat="1" applyFont="1" applyBorder="1" applyAlignment="1" applyProtection="1">
      <alignment horizontal="left"/>
      <protection locked="0"/>
    </xf>
    <xf numFmtId="0" fontId="1" fillId="0" borderId="0" xfId="0" applyFont="1" applyBorder="1"/>
    <xf numFmtId="38" fontId="1" fillId="0" borderId="21" xfId="2" applyFont="1" applyBorder="1" applyProtection="1">
      <protection locked="0"/>
    </xf>
    <xf numFmtId="38" fontId="1" fillId="0" borderId="0" xfId="2" applyFont="1"/>
    <xf numFmtId="176" fontId="0" fillId="3" borderId="38" xfId="0" applyNumberFormat="1" applyFill="1" applyBorder="1" applyProtection="1"/>
    <xf numFmtId="176" fontId="0" fillId="3" borderId="23" xfId="0" applyNumberFormat="1" applyFill="1" applyBorder="1" applyProtection="1"/>
    <xf numFmtId="38" fontId="0" fillId="0" borderId="0" xfId="2" applyFont="1" applyBorder="1"/>
    <xf numFmtId="38" fontId="0" fillId="0" borderId="0" xfId="2" applyFont="1" applyBorder="1" applyAlignment="1" applyProtection="1">
      <alignment horizontal="right"/>
      <protection locked="0"/>
    </xf>
    <xf numFmtId="38" fontId="0" fillId="0" borderId="0" xfId="2" applyFont="1" applyBorder="1" applyProtection="1">
      <protection locked="0"/>
    </xf>
    <xf numFmtId="176" fontId="0" fillId="0" borderId="23" xfId="0" applyNumberFormat="1" applyBorder="1" applyProtection="1"/>
    <xf numFmtId="176" fontId="0" fillId="0" borderId="10" xfId="0" applyNumberFormat="1" applyBorder="1" applyProtection="1"/>
    <xf numFmtId="0" fontId="7" fillId="0" borderId="0" xfId="0" applyFont="1" applyProtection="1">
      <protection locked="0"/>
    </xf>
    <xf numFmtId="38" fontId="0" fillId="0" borderId="0" xfId="2" applyFont="1" applyBorder="1" applyAlignment="1">
      <alignment horizontal="right"/>
    </xf>
    <xf numFmtId="0" fontId="0" fillId="0" borderId="0" xfId="0" applyBorder="1" applyAlignment="1" applyProtection="1">
      <alignment horizontal="right"/>
      <protection locked="0"/>
    </xf>
    <xf numFmtId="0" fontId="0" fillId="0" borderId="22" xfId="0" applyBorder="1" applyProtection="1">
      <protection locked="0"/>
    </xf>
    <xf numFmtId="0" fontId="0" fillId="0" borderId="24" xfId="0" applyBorder="1" applyProtection="1">
      <protection locked="0"/>
    </xf>
    <xf numFmtId="0" fontId="0" fillId="0" borderId="21" xfId="0" applyBorder="1" applyProtection="1">
      <protection locked="0"/>
    </xf>
    <xf numFmtId="9" fontId="1" fillId="0" borderId="0" xfId="1" applyFont="1" applyBorder="1" applyProtection="1">
      <protection locked="0"/>
    </xf>
    <xf numFmtId="0" fontId="4" fillId="0" borderId="22" xfId="0" applyFont="1" applyBorder="1" applyProtection="1">
      <protection locked="0"/>
    </xf>
    <xf numFmtId="0" fontId="0" fillId="0" borderId="22" xfId="0" applyBorder="1" applyAlignment="1" applyProtection="1">
      <alignment horizontal="right"/>
      <protection locked="0"/>
    </xf>
    <xf numFmtId="0" fontId="0" fillId="0" borderId="22" xfId="0" applyBorder="1"/>
    <xf numFmtId="0" fontId="1" fillId="0" borderId="22" xfId="0" applyFont="1" applyBorder="1" applyProtection="1">
      <protection locked="0"/>
    </xf>
    <xf numFmtId="0" fontId="0" fillId="0" borderId="39" xfId="0" applyBorder="1" applyProtection="1">
      <protection locked="0"/>
    </xf>
    <xf numFmtId="0" fontId="0" fillId="0" borderId="22" xfId="0" applyFill="1" applyBorder="1" applyProtection="1">
      <protection locked="0"/>
    </xf>
    <xf numFmtId="176" fontId="0" fillId="0" borderId="24" xfId="0" applyNumberFormat="1" applyBorder="1" applyProtection="1">
      <protection locked="0"/>
    </xf>
    <xf numFmtId="0" fontId="0" fillId="0" borderId="40" xfId="0" applyBorder="1" applyProtection="1">
      <protection locked="0"/>
    </xf>
    <xf numFmtId="0" fontId="0" fillId="0" borderId="41" xfId="0" applyBorder="1" applyProtection="1">
      <protection locked="0"/>
    </xf>
    <xf numFmtId="9" fontId="1" fillId="0" borderId="0" xfId="1" applyFont="1" applyBorder="1"/>
    <xf numFmtId="0" fontId="7" fillId="0" borderId="42" xfId="0" applyFont="1" applyBorder="1" applyProtection="1"/>
    <xf numFmtId="0" fontId="7" fillId="0" borderId="43" xfId="0" applyFont="1" applyBorder="1" applyProtection="1"/>
    <xf numFmtId="0" fontId="7" fillId="0" borderId="44" xfId="0" applyFont="1" applyBorder="1" applyProtection="1"/>
    <xf numFmtId="0" fontId="7" fillId="0" borderId="45" xfId="0" applyFont="1" applyBorder="1" applyProtection="1"/>
    <xf numFmtId="0" fontId="0" fillId="0" borderId="9" xfId="0" applyBorder="1" applyAlignment="1" applyProtection="1">
      <alignment horizont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177" fontId="1" fillId="7" borderId="4" xfId="1" applyNumberFormat="1" applyFont="1" applyFill="1" applyBorder="1" applyAlignment="1" applyProtection="1">
      <alignment horizontal="center" vertical="center"/>
      <protection locked="0"/>
    </xf>
    <xf numFmtId="176" fontId="0" fillId="7" borderId="2" xfId="0" applyNumberFormat="1" applyFill="1" applyBorder="1" applyProtection="1"/>
    <xf numFmtId="176" fontId="0" fillId="7" borderId="3" xfId="0" applyNumberFormat="1" applyFill="1" applyBorder="1" applyProtection="1"/>
    <xf numFmtId="176" fontId="0" fillId="7" borderId="4" xfId="0" applyNumberFormat="1" applyFill="1" applyBorder="1" applyProtection="1"/>
    <xf numFmtId="0" fontId="0" fillId="0" borderId="0" xfId="0" applyFill="1" applyBorder="1" applyAlignment="1">
      <alignment horizontal="center"/>
    </xf>
    <xf numFmtId="49" fontId="6" fillId="0" borderId="0" xfId="2" applyNumberFormat="1" applyFont="1" applyFill="1" applyBorder="1" applyAlignment="1">
      <alignment horizontal="center"/>
    </xf>
    <xf numFmtId="38" fontId="0" fillId="0" borderId="0" xfId="2" applyFont="1" applyFill="1" applyBorder="1"/>
    <xf numFmtId="38" fontId="1" fillId="0" borderId="0" xfId="2" applyFont="1" applyFill="1" applyBorder="1" applyAlignment="1" applyProtection="1">
      <alignment horizontal="right"/>
      <protection locked="0"/>
    </xf>
    <xf numFmtId="49" fontId="6" fillId="0" borderId="0" xfId="2" applyNumberFormat="1" applyFont="1" applyBorder="1" applyAlignment="1">
      <alignment horizontal="left"/>
    </xf>
    <xf numFmtId="38" fontId="0" fillId="0" borderId="0" xfId="2" applyFont="1" applyFill="1" applyBorder="1" applyAlignment="1" applyProtection="1">
      <alignment horizontal="center"/>
      <protection locked="0"/>
    </xf>
    <xf numFmtId="38" fontId="0" fillId="0" borderId="0" xfId="2" applyFont="1" applyBorder="1" applyAlignment="1">
      <alignment horizontal="left"/>
    </xf>
    <xf numFmtId="0" fontId="0" fillId="0" borderId="47" xfId="0" applyBorder="1"/>
    <xf numFmtId="38" fontId="0" fillId="0" borderId="48" xfId="2" applyFont="1" applyFill="1" applyBorder="1" applyAlignment="1">
      <alignment horizontal="right"/>
    </xf>
    <xf numFmtId="38" fontId="6" fillId="0" borderId="48" xfId="2" applyFont="1" applyFill="1" applyBorder="1" applyAlignment="1">
      <alignment horizontal="right"/>
    </xf>
    <xf numFmtId="38" fontId="1" fillId="0" borderId="48" xfId="2" applyFont="1" applyFill="1" applyBorder="1" applyAlignment="1" applyProtection="1">
      <alignment horizontal="right"/>
      <protection locked="0"/>
    </xf>
    <xf numFmtId="38" fontId="0" fillId="0" borderId="48" xfId="2" applyFont="1" applyBorder="1" applyAlignment="1">
      <alignment horizontal="right"/>
    </xf>
    <xf numFmtId="0" fontId="0" fillId="0" borderId="47" xfId="0" applyFill="1" applyBorder="1"/>
    <xf numFmtId="38" fontId="0" fillId="0" borderId="48" xfId="0" applyNumberFormat="1" applyBorder="1"/>
    <xf numFmtId="38" fontId="0" fillId="0" borderId="0" xfId="2" applyFont="1" applyFill="1" applyBorder="1" applyProtection="1">
      <protection locked="0"/>
    </xf>
    <xf numFmtId="38" fontId="0" fillId="0" borderId="0" xfId="2" applyFont="1"/>
    <xf numFmtId="0" fontId="0" fillId="0" borderId="22" xfId="0" applyFont="1" applyBorder="1" applyProtection="1">
      <protection locked="0"/>
    </xf>
    <xf numFmtId="0" fontId="0" fillId="0" borderId="0" xfId="0" applyFont="1" applyBorder="1" applyProtection="1">
      <protection locked="0"/>
    </xf>
    <xf numFmtId="179" fontId="1" fillId="0" borderId="0" xfId="2" applyNumberFormat="1" applyFont="1" applyBorder="1" applyProtection="1">
      <protection locked="0"/>
    </xf>
    <xf numFmtId="179" fontId="1" fillId="0" borderId="0" xfId="2" applyNumberFormat="1" applyFont="1" applyBorder="1" applyAlignment="1" applyProtection="1">
      <alignment horizontal="right"/>
      <protection locked="0"/>
    </xf>
    <xf numFmtId="179" fontId="0" fillId="0" borderId="0" xfId="2" applyNumberFormat="1" applyFont="1" applyBorder="1" applyAlignment="1" applyProtection="1">
      <alignment horizontal="right"/>
      <protection locked="0"/>
    </xf>
    <xf numFmtId="179" fontId="0" fillId="0" borderId="0" xfId="2" applyNumberFormat="1" applyFont="1" applyBorder="1" applyProtection="1">
      <protection locked="0"/>
    </xf>
    <xf numFmtId="179" fontId="1" fillId="0" borderId="0" xfId="2" applyNumberFormat="1" applyFont="1" applyFill="1" applyBorder="1" applyAlignment="1" applyProtection="1">
      <alignment horizontal="right"/>
      <protection locked="0"/>
    </xf>
    <xf numFmtId="38" fontId="0" fillId="0" borderId="49" xfId="2" applyFont="1" applyFill="1" applyBorder="1" applyAlignment="1">
      <alignment horizontal="right"/>
    </xf>
    <xf numFmtId="38" fontId="6" fillId="0" borderId="49" xfId="2" applyFont="1" applyFill="1" applyBorder="1" applyAlignment="1">
      <alignment horizontal="right"/>
    </xf>
    <xf numFmtId="38" fontId="1" fillId="0" borderId="49" xfId="2" applyFont="1" applyFill="1" applyBorder="1" applyAlignment="1" applyProtection="1">
      <alignment horizontal="right"/>
      <protection locked="0"/>
    </xf>
    <xf numFmtId="0" fontId="0" fillId="0" borderId="9" xfId="0" applyBorder="1"/>
    <xf numFmtId="49" fontId="6" fillId="0" borderId="9" xfId="2" applyNumberFormat="1" applyFont="1" applyBorder="1" applyAlignment="1">
      <alignment horizontal="center"/>
    </xf>
    <xf numFmtId="38" fontId="1" fillId="0" borderId="9" xfId="2" applyFont="1" applyBorder="1" applyAlignment="1" applyProtection="1">
      <alignment horizontal="center"/>
      <protection locked="0"/>
    </xf>
    <xf numFmtId="177" fontId="0" fillId="7" borderId="37" xfId="0" applyNumberFormat="1" applyFill="1" applyBorder="1" applyProtection="1"/>
    <xf numFmtId="0" fontId="0" fillId="0" borderId="50" xfId="0" applyBorder="1" applyProtection="1">
      <protection locked="0"/>
    </xf>
    <xf numFmtId="38" fontId="0" fillId="0" borderId="2" xfId="0" applyNumberFormat="1" applyBorder="1" applyProtection="1">
      <protection locked="0"/>
    </xf>
    <xf numFmtId="38" fontId="0" fillId="0" borderId="4" xfId="0" applyNumberFormat="1" applyBorder="1" applyProtection="1">
      <protection locked="0"/>
    </xf>
    <xf numFmtId="0" fontId="0" fillId="0" borderId="3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176" fontId="0" fillId="0" borderId="51" xfId="0" applyNumberFormat="1" applyBorder="1" applyAlignment="1" applyProtection="1">
      <protection locked="0"/>
    </xf>
    <xf numFmtId="176" fontId="0" fillId="0" borderId="52" xfId="0" applyNumberFormat="1" applyBorder="1" applyAlignment="1" applyProtection="1">
      <protection locked="0"/>
    </xf>
    <xf numFmtId="0" fontId="4" fillId="2" borderId="46" xfId="0" applyFont="1" applyFill="1" applyBorder="1" applyAlignment="1" applyProtection="1">
      <alignment horizontal="center"/>
      <protection locked="0"/>
    </xf>
    <xf numFmtId="176" fontId="4" fillId="0" borderId="13" xfId="0" applyNumberFormat="1" applyFont="1" applyBorder="1" applyAlignment="1" applyProtection="1">
      <protection locked="0"/>
    </xf>
    <xf numFmtId="176" fontId="4" fillId="0" borderId="17" xfId="0" applyNumberFormat="1" applyFont="1" applyBorder="1" applyAlignment="1" applyProtection="1">
      <protection locked="0"/>
    </xf>
    <xf numFmtId="176" fontId="4" fillId="0" borderId="53" xfId="0" applyNumberFormat="1" applyFont="1" applyBorder="1" applyAlignment="1" applyProtection="1">
      <protection locked="0"/>
    </xf>
    <xf numFmtId="176" fontId="0" fillId="8" borderId="2" xfId="0" applyNumberFormat="1" applyFill="1" applyBorder="1" applyProtection="1"/>
    <xf numFmtId="176" fontId="0" fillId="8" borderId="27" xfId="0" applyNumberFormat="1" applyFill="1" applyBorder="1" applyProtection="1">
      <protection locked="0"/>
    </xf>
    <xf numFmtId="176" fontId="7" fillId="0" borderId="9" xfId="0" applyNumberFormat="1" applyFont="1" applyBorder="1" applyProtection="1"/>
    <xf numFmtId="176" fontId="7" fillId="0" borderId="9" xfId="0" applyNumberFormat="1" applyFont="1" applyBorder="1" applyProtection="1">
      <protection locked="0"/>
    </xf>
    <xf numFmtId="176" fontId="7" fillId="0" borderId="17" xfId="0" applyNumberFormat="1" applyFont="1" applyBorder="1" applyProtection="1"/>
    <xf numFmtId="0" fontId="7" fillId="0" borderId="30" xfId="0" applyFont="1" applyBorder="1" applyAlignment="1" applyProtection="1">
      <alignment horizontal="center"/>
    </xf>
    <xf numFmtId="0" fontId="7" fillId="0" borderId="32" xfId="0" applyFont="1" applyBorder="1" applyAlignment="1" applyProtection="1">
      <alignment horizontal="center"/>
    </xf>
    <xf numFmtId="176" fontId="7" fillId="0" borderId="23" xfId="0" applyNumberFormat="1" applyFont="1" applyBorder="1" applyProtection="1"/>
    <xf numFmtId="176" fontId="7" fillId="0" borderId="10" xfId="0" applyNumberFormat="1" applyFont="1" applyBorder="1" applyProtection="1"/>
    <xf numFmtId="0" fontId="7" fillId="0" borderId="44" xfId="0" applyFont="1" applyBorder="1" applyProtection="1">
      <protection locked="0"/>
    </xf>
    <xf numFmtId="176" fontId="7" fillId="0" borderId="10" xfId="0" applyNumberFormat="1" applyFont="1" applyBorder="1" applyProtection="1">
      <protection locked="0"/>
    </xf>
    <xf numFmtId="0" fontId="7" fillId="0" borderId="45" xfId="0" applyFont="1" applyFill="1" applyBorder="1" applyProtection="1"/>
    <xf numFmtId="178" fontId="7" fillId="0" borderId="25" xfId="0" applyNumberFormat="1" applyFont="1" applyBorder="1"/>
    <xf numFmtId="178" fontId="7" fillId="0" borderId="26" xfId="0" applyNumberFormat="1" applyFont="1" applyBorder="1"/>
    <xf numFmtId="176" fontId="0" fillId="3" borderId="4" xfId="0" applyNumberFormat="1" applyFill="1" applyBorder="1" applyProtection="1"/>
    <xf numFmtId="176" fontId="0" fillId="8" borderId="28" xfId="0" applyNumberFormat="1" applyFill="1" applyBorder="1" applyProtection="1">
      <protection locked="0"/>
    </xf>
    <xf numFmtId="176" fontId="0" fillId="8" borderId="4" xfId="0" applyNumberFormat="1" applyFill="1" applyBorder="1" applyProtection="1"/>
    <xf numFmtId="176" fontId="4" fillId="0" borderId="6" xfId="0" applyNumberFormat="1" applyFont="1" applyBorder="1" applyAlignment="1" applyProtection="1">
      <protection locked="0"/>
    </xf>
    <xf numFmtId="180" fontId="1" fillId="0" borderId="0" xfId="0" applyNumberFormat="1" applyFont="1" applyBorder="1" applyAlignment="1" applyProtection="1">
      <alignment horizontal="right"/>
      <protection locked="0"/>
    </xf>
    <xf numFmtId="0" fontId="5" fillId="9" borderId="57" xfId="0" applyFont="1" applyFill="1" applyBorder="1" applyAlignment="1" applyProtection="1">
      <alignment horizontal="center"/>
      <protection locked="0"/>
    </xf>
    <xf numFmtId="0" fontId="5" fillId="9" borderId="58" xfId="0" applyFont="1" applyFill="1" applyBorder="1" applyAlignment="1" applyProtection="1">
      <alignment horizontal="center"/>
      <protection locked="0"/>
    </xf>
    <xf numFmtId="0" fontId="5" fillId="9" borderId="59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51" xfId="0" applyFont="1" applyFill="1" applyBorder="1" applyAlignment="1" applyProtection="1">
      <alignment horizontal="center"/>
      <protection locked="0"/>
    </xf>
    <xf numFmtId="0" fontId="4" fillId="2" borderId="46" xfId="0" applyFont="1" applyFill="1" applyBorder="1" applyAlignment="1" applyProtection="1">
      <alignment horizontal="center"/>
      <protection locked="0"/>
    </xf>
    <xf numFmtId="176" fontId="4" fillId="0" borderId="54" xfId="0" applyNumberFormat="1" applyFont="1" applyBorder="1" applyAlignment="1" applyProtection="1">
      <alignment horizontal="center" vertical="center" textRotation="255"/>
      <protection locked="0"/>
    </xf>
    <xf numFmtId="176" fontId="4" fillId="0" borderId="55" xfId="0" applyNumberFormat="1" applyFont="1" applyBorder="1" applyAlignment="1" applyProtection="1">
      <alignment horizontal="center" vertical="center" textRotation="255"/>
      <protection locked="0"/>
    </xf>
    <xf numFmtId="176" fontId="4" fillId="0" borderId="56" xfId="0" applyNumberFormat="1" applyFont="1" applyBorder="1" applyAlignment="1" applyProtection="1">
      <alignment horizontal="center" vertical="center" textRotation="255"/>
      <protection locked="0"/>
    </xf>
    <xf numFmtId="0" fontId="8" fillId="0" borderId="54" xfId="0" applyFont="1" applyBorder="1" applyAlignment="1" applyProtection="1">
      <alignment horizontal="center" vertical="center" textRotation="255"/>
      <protection locked="0"/>
    </xf>
    <xf numFmtId="0" fontId="8" fillId="0" borderId="55" xfId="0" applyFont="1" applyBorder="1" applyAlignment="1" applyProtection="1">
      <alignment horizontal="center" vertical="center" textRotation="255"/>
      <protection locked="0"/>
    </xf>
    <xf numFmtId="0" fontId="8" fillId="0" borderId="56" xfId="0" applyFont="1" applyBorder="1" applyAlignment="1" applyProtection="1">
      <alignment horizontal="center" vertical="center" textRotation="255"/>
      <protection locked="0"/>
    </xf>
    <xf numFmtId="176" fontId="4" fillId="0" borderId="1" xfId="0" applyNumberFormat="1" applyFont="1" applyBorder="1" applyAlignment="1" applyProtection="1">
      <protection locked="0"/>
    </xf>
    <xf numFmtId="176" fontId="4" fillId="0" borderId="46" xfId="0" applyNumberFormat="1" applyFont="1" applyBorder="1" applyAlignment="1" applyProtection="1">
      <protection locked="0"/>
    </xf>
    <xf numFmtId="0" fontId="4" fillId="0" borderId="51" xfId="0" applyFont="1" applyBorder="1" applyAlignment="1" applyProtection="1">
      <alignment horizont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4" fillId="0" borderId="60" xfId="0" applyFont="1" applyBorder="1" applyAlignment="1" applyProtection="1">
      <alignment horizontal="center" vertical="center"/>
      <protection locked="0"/>
    </xf>
    <xf numFmtId="176" fontId="4" fillId="0" borderId="30" xfId="0" applyNumberFormat="1" applyFont="1" applyBorder="1" applyAlignment="1" applyProtection="1">
      <protection locked="0"/>
    </xf>
    <xf numFmtId="176" fontId="4" fillId="0" borderId="33" xfId="0" applyNumberFormat="1" applyFont="1" applyBorder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76" fontId="4" fillId="0" borderId="11" xfId="0" applyNumberFormat="1" applyFont="1" applyBorder="1" applyAlignment="1" applyProtection="1">
      <alignment horizontal="left" vertical="top"/>
      <protection locked="0"/>
    </xf>
    <xf numFmtId="176" fontId="4" fillId="0" borderId="9" xfId="0" applyNumberFormat="1" applyFont="1" applyBorder="1" applyAlignment="1" applyProtection="1">
      <alignment horizontal="left" vertical="top"/>
      <protection locked="0"/>
    </xf>
    <xf numFmtId="176" fontId="4" fillId="0" borderId="13" xfId="0" applyNumberFormat="1" applyFont="1" applyBorder="1" applyAlignment="1" applyProtection="1">
      <protection locked="0"/>
    </xf>
    <xf numFmtId="176" fontId="4" fillId="0" borderId="9" xfId="0" applyNumberFormat="1" applyFont="1" applyBorder="1" applyAlignment="1" applyProtection="1">
      <protection locked="0"/>
    </xf>
    <xf numFmtId="176" fontId="4" fillId="0" borderId="27" xfId="0" applyNumberFormat="1" applyFont="1" applyBorder="1" applyAlignment="1" applyProtection="1">
      <protection locked="0"/>
    </xf>
    <xf numFmtId="176" fontId="4" fillId="0" borderId="17" xfId="0" applyNumberFormat="1" applyFont="1" applyBorder="1" applyAlignment="1" applyProtection="1">
      <protection locked="0"/>
    </xf>
    <xf numFmtId="176" fontId="4" fillId="0" borderId="67" xfId="0" applyNumberFormat="1" applyFont="1" applyBorder="1" applyAlignment="1" applyProtection="1">
      <alignment horizontal="center" vertical="top" wrapText="1"/>
      <protection locked="0"/>
    </xf>
    <xf numFmtId="176" fontId="4" fillId="0" borderId="22" xfId="0" applyNumberFormat="1" applyFont="1" applyBorder="1" applyAlignment="1" applyProtection="1">
      <alignment horizontal="center" vertical="top" wrapText="1"/>
      <protection locked="0"/>
    </xf>
    <xf numFmtId="176" fontId="4" fillId="0" borderId="24" xfId="0" applyNumberFormat="1" applyFont="1" applyBorder="1" applyAlignment="1" applyProtection="1">
      <alignment horizontal="center" vertical="top" wrapText="1"/>
      <protection locked="0"/>
    </xf>
    <xf numFmtId="49" fontId="0" fillId="0" borderId="1" xfId="2" applyNumberFormat="1" applyFont="1" applyBorder="1" applyAlignment="1" applyProtection="1">
      <alignment horizontal="center"/>
      <protection locked="0"/>
    </xf>
    <xf numFmtId="49" fontId="1" fillId="0" borderId="60" xfId="2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38" fontId="0" fillId="0" borderId="1" xfId="2" applyFont="1" applyBorder="1" applyAlignment="1" applyProtection="1">
      <alignment horizontal="center"/>
      <protection locked="0"/>
    </xf>
    <xf numFmtId="38" fontId="1" fillId="0" borderId="60" xfId="2" applyFont="1" applyBorder="1" applyAlignment="1" applyProtection="1">
      <alignment horizontal="center"/>
      <protection locked="0"/>
    </xf>
    <xf numFmtId="38" fontId="4" fillId="0" borderId="0" xfId="2" applyFont="1" applyAlignment="1" applyProtection="1">
      <alignment horizontal="center"/>
      <protection locked="0"/>
    </xf>
    <xf numFmtId="0" fontId="4" fillId="6" borderId="67" xfId="0" applyFont="1" applyFill="1" applyBorder="1" applyAlignment="1" applyProtection="1">
      <alignment horizontal="center" vertical="center"/>
      <protection locked="0"/>
    </xf>
    <xf numFmtId="0" fontId="4" fillId="6" borderId="68" xfId="0" applyFont="1" applyFill="1" applyBorder="1" applyAlignment="1" applyProtection="1">
      <alignment horizontal="center" vertical="center"/>
      <protection locked="0"/>
    </xf>
    <xf numFmtId="176" fontId="4" fillId="0" borderId="67" xfId="0" applyNumberFormat="1" applyFont="1" applyBorder="1" applyAlignment="1" applyProtection="1">
      <alignment horizontal="center" vertical="center" textRotation="255"/>
      <protection locked="0"/>
    </xf>
    <xf numFmtId="176" fontId="4" fillId="0" borderId="22" xfId="0" applyNumberFormat="1" applyFont="1" applyBorder="1" applyAlignment="1" applyProtection="1">
      <alignment horizontal="center" vertical="center" textRotation="255"/>
      <protection locked="0"/>
    </xf>
    <xf numFmtId="176" fontId="4" fillId="0" borderId="24" xfId="0" applyNumberFormat="1" applyFont="1" applyBorder="1" applyAlignment="1" applyProtection="1">
      <alignment horizontal="center" vertical="center" textRotation="255"/>
      <protection locked="0"/>
    </xf>
    <xf numFmtId="176" fontId="4" fillId="0" borderId="7" xfId="0" applyNumberFormat="1" applyFont="1" applyBorder="1" applyAlignment="1" applyProtection="1">
      <alignment horizontal="left" vertical="top"/>
      <protection locked="0"/>
    </xf>
    <xf numFmtId="176" fontId="4" fillId="0" borderId="14" xfId="0" applyNumberFormat="1" applyFont="1" applyBorder="1" applyAlignment="1" applyProtection="1">
      <alignment vertical="top"/>
      <protection locked="0"/>
    </xf>
    <xf numFmtId="176" fontId="4" fillId="0" borderId="65" xfId="0" applyNumberFormat="1" applyFont="1" applyBorder="1" applyAlignment="1" applyProtection="1">
      <alignment vertical="top"/>
      <protection locked="0"/>
    </xf>
    <xf numFmtId="176" fontId="4" fillId="0" borderId="66" xfId="0" applyNumberFormat="1" applyFont="1" applyBorder="1" applyAlignment="1" applyProtection="1">
      <alignment vertical="top"/>
      <protection locked="0"/>
    </xf>
    <xf numFmtId="176" fontId="4" fillId="0" borderId="17" xfId="0" applyNumberFormat="1" applyFont="1" applyBorder="1" applyAlignment="1" applyProtection="1">
      <alignment vertical="top"/>
      <protection locked="0"/>
    </xf>
    <xf numFmtId="0" fontId="4" fillId="6" borderId="52" xfId="0" applyFont="1" applyFill="1" applyBorder="1" applyAlignment="1" applyProtection="1">
      <alignment horizontal="center" vertical="center"/>
      <protection locked="0"/>
    </xf>
    <xf numFmtId="0" fontId="4" fillId="6" borderId="69" xfId="0" applyFont="1" applyFill="1" applyBorder="1" applyAlignment="1" applyProtection="1">
      <alignment horizontal="center" vertical="center"/>
      <protection locked="0"/>
    </xf>
    <xf numFmtId="0" fontId="4" fillId="6" borderId="70" xfId="0" applyFont="1" applyFill="1" applyBorder="1" applyAlignment="1" applyProtection="1">
      <alignment horizontal="center" vertical="center"/>
      <protection locked="0"/>
    </xf>
    <xf numFmtId="0" fontId="4" fillId="6" borderId="71" xfId="0" applyFont="1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176" fontId="0" fillId="0" borderId="0" xfId="0" applyNumberFormat="1" applyBorder="1" applyAlignment="1" applyProtection="1">
      <protection locked="0"/>
    </xf>
    <xf numFmtId="176" fontId="4" fillId="0" borderId="64" xfId="0" applyNumberFormat="1" applyFont="1" applyBorder="1" applyAlignment="1" applyProtection="1">
      <alignment horizontal="left"/>
      <protection locked="0"/>
    </xf>
    <xf numFmtId="176" fontId="4" fillId="0" borderId="5" xfId="0" applyNumberFormat="1" applyFont="1" applyBorder="1" applyAlignment="1" applyProtection="1">
      <alignment horizontal="left"/>
      <protection locked="0"/>
    </xf>
    <xf numFmtId="176" fontId="4" fillId="0" borderId="1" xfId="0" applyNumberFormat="1" applyFont="1" applyBorder="1" applyAlignment="1" applyProtection="1">
      <alignment horizontal="left"/>
      <protection locked="0"/>
    </xf>
    <xf numFmtId="176" fontId="4" fillId="0" borderId="46" xfId="0" applyNumberFormat="1" applyFont="1" applyBorder="1" applyAlignment="1" applyProtection="1">
      <alignment horizontal="left"/>
      <protection locked="0"/>
    </xf>
    <xf numFmtId="176" fontId="4" fillId="0" borderId="61" xfId="0" applyNumberFormat="1" applyFont="1" applyBorder="1" applyAlignment="1" applyProtection="1">
      <alignment horizontal="center" vertical="center" textRotation="255"/>
      <protection locked="0"/>
    </xf>
    <xf numFmtId="176" fontId="4" fillId="0" borderId="62" xfId="0" applyNumberFormat="1" applyFont="1" applyBorder="1" applyAlignment="1" applyProtection="1">
      <alignment horizontal="center" vertical="center" textRotation="255"/>
      <protection locked="0"/>
    </xf>
    <xf numFmtId="176" fontId="4" fillId="0" borderId="63" xfId="0" applyNumberFormat="1" applyFont="1" applyBorder="1" applyAlignment="1" applyProtection="1">
      <alignment horizontal="center" vertical="center" textRotation="255"/>
      <protection locked="0"/>
    </xf>
    <xf numFmtId="0" fontId="4" fillId="2" borderId="60" xfId="0" applyFont="1" applyFill="1" applyBorder="1" applyAlignment="1" applyProtection="1">
      <alignment horizontal="center"/>
      <protection locked="0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400" b="1"/>
              <a:t>事業収支の推移</a:t>
            </a:r>
          </a:p>
        </c:rich>
      </c:tx>
      <c:layout>
        <c:manualLayout>
          <c:xMode val="edge"/>
          <c:yMode val="edge"/>
          <c:x val="0.20613622371277668"/>
          <c:y val="3.174591306650469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8834713270019929"/>
          <c:y val="0.20535773971627291"/>
          <c:w val="0.41598971035223825"/>
          <c:h val="0.63393041390675564"/>
        </c:manualLayout>
      </c:layout>
      <c:barChart>
        <c:barDir val="col"/>
        <c:grouping val="clustered"/>
        <c:ser>
          <c:idx val="1"/>
          <c:order val="0"/>
          <c:tx>
            <c:strRef>
              <c:f>入力シート!$E$79</c:f>
              <c:strCache>
                <c:ptCount val="1"/>
                <c:pt idx="0">
                  <c:v>売上高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入力シート!$F$78:$J$78</c:f>
              <c:strCache>
                <c:ptCount val="5"/>
                <c:pt idx="0">
                  <c:v>１年度</c:v>
                </c:pt>
                <c:pt idx="1">
                  <c:v>２年度</c:v>
                </c:pt>
                <c:pt idx="2">
                  <c:v>３年度</c:v>
                </c:pt>
                <c:pt idx="3">
                  <c:v>４年度</c:v>
                </c:pt>
                <c:pt idx="4">
                  <c:v>５年度</c:v>
                </c:pt>
              </c:strCache>
            </c:strRef>
          </c:cat>
          <c:val>
            <c:numRef>
              <c:f>入力シート!$F$79:$J$79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1"/>
          <c:tx>
            <c:strRef>
              <c:f>入力シート!$E$80</c:f>
              <c:strCache>
                <c:ptCount val="1"/>
                <c:pt idx="0">
                  <c:v>経常利益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入力シート!$F$78:$J$78</c:f>
              <c:strCache>
                <c:ptCount val="5"/>
                <c:pt idx="0">
                  <c:v>１年度</c:v>
                </c:pt>
                <c:pt idx="1">
                  <c:v>２年度</c:v>
                </c:pt>
                <c:pt idx="2">
                  <c:v>３年度</c:v>
                </c:pt>
                <c:pt idx="3">
                  <c:v>４年度</c:v>
                </c:pt>
                <c:pt idx="4">
                  <c:v>５年度</c:v>
                </c:pt>
              </c:strCache>
            </c:strRef>
          </c:cat>
          <c:val>
            <c:numRef>
              <c:f>入力シート!$F$80:$J$80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axId val="84955520"/>
        <c:axId val="84958208"/>
      </c:barChart>
      <c:lineChart>
        <c:grouping val="standard"/>
        <c:ser>
          <c:idx val="2"/>
          <c:order val="2"/>
          <c:tx>
            <c:strRef>
              <c:f>入力シート!$E$81</c:f>
              <c:strCache>
                <c:ptCount val="1"/>
                <c:pt idx="0">
                  <c:v>累積経常利益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入力シート!$F$78:$J$78</c:f>
              <c:strCache>
                <c:ptCount val="5"/>
                <c:pt idx="0">
                  <c:v>１年度</c:v>
                </c:pt>
                <c:pt idx="1">
                  <c:v>２年度</c:v>
                </c:pt>
                <c:pt idx="2">
                  <c:v>３年度</c:v>
                </c:pt>
                <c:pt idx="3">
                  <c:v>４年度</c:v>
                </c:pt>
                <c:pt idx="4">
                  <c:v>５年度</c:v>
                </c:pt>
              </c:strCache>
            </c:strRef>
          </c:cat>
          <c:val>
            <c:numRef>
              <c:f>入力シート!$F$81:$J$81</c:f>
              <c:numCache>
                <c:formatCode>#,##0_ 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marker val="1"/>
        <c:axId val="84973056"/>
        <c:axId val="84974592"/>
      </c:lineChart>
      <c:catAx>
        <c:axId val="84955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年度</a:t>
                </a:r>
              </a:p>
            </c:rich>
          </c:tx>
          <c:layout>
            <c:manualLayout>
              <c:xMode val="edge"/>
              <c:yMode val="edge"/>
              <c:x val="0.37059719386928497"/>
              <c:y val="0.8839309329657236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958208"/>
        <c:crosses val="autoZero"/>
        <c:lblAlgn val="ctr"/>
        <c:lblOffset val="300"/>
        <c:tickLblSkip val="1"/>
        <c:tickMarkSkip val="1"/>
      </c:catAx>
      <c:valAx>
        <c:axId val="84958208"/>
        <c:scaling>
          <c:orientation val="minMax"/>
          <c:min val="-20000"/>
        </c:scaling>
        <c:axPos val="l"/>
        <c:title>
          <c:tx>
            <c:rich>
              <a:bodyPr rot="0" vert="wordArtVertRtl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売上高</a:t>
                </a:r>
              </a:p>
            </c:rich>
          </c:tx>
          <c:layout>
            <c:manualLayout>
              <c:xMode val="edge"/>
              <c:yMode val="edge"/>
              <c:x val="8.5704610997699424E-2"/>
              <c:y val="0.40178695763919731"/>
            </c:manualLayout>
          </c:layout>
          <c:spPr>
            <a:noFill/>
            <a:ln w="25400">
              <a:noFill/>
            </a:ln>
          </c:spPr>
        </c:title>
        <c:numFmt formatCode="#,##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955520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1739404102264997"/>
                <c:y val="0.12202443444569439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ja-JP" altLang="en-US"/>
                    <a:t>百万円</a:t>
                  </a:r>
                </a:p>
              </c:rich>
            </c:tx>
          </c:dispUnitsLbl>
        </c:dispUnits>
      </c:valAx>
      <c:catAx>
        <c:axId val="84973056"/>
        <c:scaling>
          <c:orientation val="minMax"/>
        </c:scaling>
        <c:delete val="1"/>
        <c:axPos val="b"/>
        <c:tickLblPos val="none"/>
        <c:crossAx val="84974592"/>
        <c:crosses val="autoZero"/>
        <c:lblAlgn val="ctr"/>
        <c:lblOffset val="100"/>
      </c:catAx>
      <c:valAx>
        <c:axId val="84974592"/>
        <c:scaling>
          <c:orientation val="minMax"/>
        </c:scaling>
        <c:axPos val="r"/>
        <c:title>
          <c:tx>
            <c:rich>
              <a:bodyPr rot="0" vert="wordArtVertRtl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利益額</a:t>
                </a:r>
              </a:p>
            </c:rich>
          </c:tx>
          <c:layout>
            <c:manualLayout>
              <c:xMode val="edge"/>
              <c:yMode val="edge"/>
              <c:x val="0.67075661838566503"/>
              <c:y val="0.39387400017134377"/>
            </c:manualLayout>
          </c:layout>
          <c:spPr>
            <a:noFill/>
            <a:ln w="25400">
              <a:noFill/>
            </a:ln>
          </c:spPr>
        </c:title>
        <c:numFmt formatCode="#,##0_ 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973056"/>
        <c:crosses val="max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62697401250769624"/>
                <c:y val="0.11415843049292426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ja-JP" altLang="en-US"/>
                    <a:t>百万円</a:t>
                  </a:r>
                </a:p>
              </c:rich>
            </c:tx>
          </c:dispUnitsLbl>
        </c:dispUnits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77700009721003"/>
          <c:y val="0.10365631595753796"/>
          <c:w val="0.20739216218662329"/>
          <c:h val="0.327937880168539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キャッシュフローの推移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入力シート!$D$108</c:f>
              <c:strCache>
                <c:ptCount val="1"/>
                <c:pt idx="0">
                  <c:v>営業ＣＦ</c:v>
                </c:pt>
              </c:strCache>
            </c:strRef>
          </c:tx>
          <c:cat>
            <c:strRef>
              <c:f>入力シート!$E$107:$J$107</c:f>
              <c:strCache>
                <c:ptCount val="6"/>
                <c:pt idx="0">
                  <c:v>0年度</c:v>
                </c:pt>
                <c:pt idx="1">
                  <c:v>１年度</c:v>
                </c:pt>
                <c:pt idx="2">
                  <c:v>２年度</c:v>
                </c:pt>
                <c:pt idx="3">
                  <c:v>３年度</c:v>
                </c:pt>
                <c:pt idx="4">
                  <c:v>４年度</c:v>
                </c:pt>
                <c:pt idx="5">
                  <c:v>５年度</c:v>
                </c:pt>
              </c:strCache>
            </c:strRef>
          </c:cat>
          <c:val>
            <c:numRef>
              <c:f>入力シート!$E$108:$J$108</c:f>
              <c:numCache>
                <c:formatCode>#,##0_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入力シート!$D$109</c:f>
              <c:strCache>
                <c:ptCount val="1"/>
                <c:pt idx="0">
                  <c:v>投資ＣＦ</c:v>
                </c:pt>
              </c:strCache>
            </c:strRef>
          </c:tx>
          <c:cat>
            <c:strRef>
              <c:f>入力シート!$E$107:$J$107</c:f>
              <c:strCache>
                <c:ptCount val="6"/>
                <c:pt idx="0">
                  <c:v>0年度</c:v>
                </c:pt>
                <c:pt idx="1">
                  <c:v>１年度</c:v>
                </c:pt>
                <c:pt idx="2">
                  <c:v>２年度</c:v>
                </c:pt>
                <c:pt idx="3">
                  <c:v>３年度</c:v>
                </c:pt>
                <c:pt idx="4">
                  <c:v>４年度</c:v>
                </c:pt>
                <c:pt idx="5">
                  <c:v>５年度</c:v>
                </c:pt>
              </c:strCache>
            </c:strRef>
          </c:cat>
          <c:val>
            <c:numRef>
              <c:f>入力シート!$E$109:$J$109</c:f>
              <c:numCache>
                <c:formatCode>#,##0_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入力シート!$D$110</c:f>
              <c:strCache>
                <c:ptCount val="1"/>
                <c:pt idx="0">
                  <c:v>財務ＣＦ</c:v>
                </c:pt>
              </c:strCache>
            </c:strRef>
          </c:tx>
          <c:cat>
            <c:strRef>
              <c:f>入力シート!$E$107:$J$107</c:f>
              <c:strCache>
                <c:ptCount val="6"/>
                <c:pt idx="0">
                  <c:v>0年度</c:v>
                </c:pt>
                <c:pt idx="1">
                  <c:v>１年度</c:v>
                </c:pt>
                <c:pt idx="2">
                  <c:v>２年度</c:v>
                </c:pt>
                <c:pt idx="3">
                  <c:v>３年度</c:v>
                </c:pt>
                <c:pt idx="4">
                  <c:v>４年度</c:v>
                </c:pt>
                <c:pt idx="5">
                  <c:v>５年度</c:v>
                </c:pt>
              </c:strCache>
            </c:strRef>
          </c:cat>
          <c:val>
            <c:numRef>
              <c:f>入力シート!$E$110:$J$110</c:f>
              <c:numCache>
                <c:formatCode>#,##0_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入力シート!$D$111</c:f>
              <c:strCache>
                <c:ptCount val="1"/>
                <c:pt idx="0">
                  <c:v>キャッシュ残高</c:v>
                </c:pt>
              </c:strCache>
            </c:strRef>
          </c:tx>
          <c:cat>
            <c:strRef>
              <c:f>入力シート!$E$107:$J$107</c:f>
              <c:strCache>
                <c:ptCount val="6"/>
                <c:pt idx="0">
                  <c:v>0年度</c:v>
                </c:pt>
                <c:pt idx="1">
                  <c:v>１年度</c:v>
                </c:pt>
                <c:pt idx="2">
                  <c:v>２年度</c:v>
                </c:pt>
                <c:pt idx="3">
                  <c:v>３年度</c:v>
                </c:pt>
                <c:pt idx="4">
                  <c:v>４年度</c:v>
                </c:pt>
                <c:pt idx="5">
                  <c:v>５年度</c:v>
                </c:pt>
              </c:strCache>
            </c:strRef>
          </c:cat>
          <c:val>
            <c:numRef>
              <c:f>入力シート!$E$111:$J$111</c:f>
              <c:numCache>
                <c:formatCode>#,##0_ ;[Red]\-#,##0\ 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axId val="86643456"/>
        <c:axId val="86644992"/>
      </c:barChart>
      <c:catAx>
        <c:axId val="86643456"/>
        <c:scaling>
          <c:orientation val="minMax"/>
        </c:scaling>
        <c:axPos val="b"/>
        <c:numFmt formatCode="General" sourceLinked="1"/>
        <c:majorTickMark val="none"/>
        <c:tickLblPos val="nextTo"/>
        <c:crossAx val="86644992"/>
        <c:crosses val="autoZero"/>
        <c:auto val="1"/>
        <c:lblAlgn val="ctr"/>
        <c:lblOffset val="100"/>
      </c:catAx>
      <c:valAx>
        <c:axId val="86644992"/>
        <c:scaling>
          <c:orientation val="minMax"/>
        </c:scaling>
        <c:axPos val="l"/>
        <c:majorGridlines/>
        <c:numFmt formatCode="#,##0_ " sourceLinked="1"/>
        <c:majorTickMark val="none"/>
        <c:tickLblPos val="nextTo"/>
        <c:crossAx val="8664345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942975</xdr:colOff>
      <xdr:row>84</xdr:row>
      <xdr:rowOff>95250</xdr:rowOff>
    </xdr:from>
    <xdr:to>
      <xdr:col>11</xdr:col>
      <xdr:colOff>114300</xdr:colOff>
      <xdr:row>103</xdr:row>
      <xdr:rowOff>47625</xdr:rowOff>
    </xdr:to>
    <xdr:graphicFrame macro="">
      <xdr:nvGraphicFramePr>
        <xdr:cNvPr id="104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838200</xdr:colOff>
      <xdr:row>114</xdr:row>
      <xdr:rowOff>142875</xdr:rowOff>
    </xdr:from>
    <xdr:to>
      <xdr:col>9</xdr:col>
      <xdr:colOff>9525</xdr:colOff>
      <xdr:row>130</xdr:row>
      <xdr:rowOff>142875</xdr:rowOff>
    </xdr:to>
    <xdr:graphicFrame macro="">
      <xdr:nvGraphicFramePr>
        <xdr:cNvPr id="1046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K1531"/>
  <sheetViews>
    <sheetView showGridLines="0" tabSelected="1" zoomScaleNormal="100" workbookViewId="0">
      <selection activeCell="M83" sqref="M83"/>
    </sheetView>
  </sheetViews>
  <sheetFormatPr defaultRowHeight="13.5"/>
  <cols>
    <col min="1" max="1" width="2.25" customWidth="1"/>
    <col min="2" max="2" width="3.25" customWidth="1"/>
    <col min="3" max="3" width="12.125" customWidth="1"/>
    <col min="4" max="4" width="17.75" customWidth="1"/>
    <col min="5" max="10" width="10.625" customWidth="1"/>
    <col min="11" max="11" width="1.875" customWidth="1"/>
    <col min="13" max="13" width="23.5" customWidth="1"/>
    <col min="14" max="14" width="10.625" customWidth="1"/>
    <col min="15" max="19" width="10.625" style="115" customWidth="1"/>
    <col min="20" max="20" width="1.5" customWidth="1"/>
    <col min="21" max="21" width="2.5" style="77" customWidth="1"/>
    <col min="22" max="22" width="7.875" style="94" customWidth="1"/>
    <col min="23" max="23" width="9.625" style="95" customWidth="1"/>
    <col min="24" max="24" width="6.625" style="96" customWidth="1"/>
    <col min="25" max="25" width="12.625" style="105" customWidth="1"/>
    <col min="26" max="26" width="6.625" style="77" customWidth="1"/>
    <col min="27" max="27" width="6.625" style="94" customWidth="1"/>
    <col min="28" max="28" width="9.75" style="95" customWidth="1"/>
    <col min="29" max="29" width="6.625" style="96" customWidth="1"/>
    <col min="30" max="30" width="12.75" style="105" customWidth="1"/>
    <col min="31" max="31" width="6.625" style="77" customWidth="1"/>
    <col min="32" max="32" width="6.625" style="94" customWidth="1"/>
    <col min="33" max="33" width="9.375" style="95" customWidth="1"/>
    <col min="34" max="34" width="6.625" style="96" customWidth="1"/>
    <col min="35" max="35" width="13.625" style="105" customWidth="1"/>
    <col min="36" max="36" width="6.625" style="77" customWidth="1"/>
    <col min="37" max="37" width="6.125" style="94" customWidth="1"/>
    <col min="38" max="38" width="9.5" style="95" customWidth="1"/>
    <col min="39" max="39" width="6.625" style="96" customWidth="1"/>
    <col min="40" max="40" width="12.375" style="105" customWidth="1"/>
    <col min="41" max="41" width="6.625" style="77" customWidth="1"/>
    <col min="42" max="42" width="6.625" style="94" customWidth="1"/>
    <col min="43" max="43" width="9.75" style="95" customWidth="1"/>
    <col min="44" max="44" width="6.625" style="96" customWidth="1"/>
    <col min="45" max="45" width="11.75" style="105" customWidth="1"/>
    <col min="46" max="46" width="4" customWidth="1"/>
  </cols>
  <sheetData>
    <row r="1" spans="1:115" ht="14.2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97"/>
      <c r="P1" s="97"/>
      <c r="Q1" s="98" t="s">
        <v>0</v>
      </c>
      <c r="R1" s="239"/>
      <c r="S1" s="240"/>
      <c r="T1" s="1"/>
      <c r="U1" s="2"/>
      <c r="V1" s="2"/>
      <c r="W1" s="2"/>
      <c r="X1" s="2"/>
      <c r="Y1" s="99"/>
      <c r="Z1" s="2"/>
      <c r="AA1" s="2"/>
      <c r="AB1" s="2"/>
      <c r="AC1" s="2"/>
      <c r="AD1" s="99"/>
      <c r="AE1" s="2"/>
      <c r="AF1" s="2"/>
      <c r="AG1" s="2"/>
      <c r="AH1" s="2"/>
      <c r="AI1" s="99"/>
      <c r="AJ1" s="2"/>
      <c r="AK1" s="2"/>
      <c r="AL1" s="2"/>
      <c r="AM1" s="2"/>
      <c r="AN1" s="99"/>
      <c r="AO1" s="2"/>
      <c r="AP1" s="2"/>
      <c r="AQ1" s="2"/>
      <c r="AR1" s="2"/>
      <c r="AS1" s="99"/>
      <c r="AT1" s="2"/>
    </row>
    <row r="2" spans="1:115" ht="14.25" thickBot="1">
      <c r="A2" s="1"/>
      <c r="B2" s="1"/>
      <c r="C2" s="3" t="s">
        <v>1</v>
      </c>
      <c r="D2" s="241" t="s">
        <v>132</v>
      </c>
      <c r="E2" s="242"/>
      <c r="F2" s="1"/>
      <c r="G2" s="123"/>
      <c r="H2" s="1"/>
      <c r="I2" s="1"/>
      <c r="J2" s="1"/>
      <c r="K2" s="1"/>
      <c r="L2" s="1"/>
      <c r="M2" s="1"/>
      <c r="N2" s="1"/>
      <c r="O2" s="97"/>
      <c r="P2" s="97"/>
      <c r="Q2" s="98" t="s">
        <v>2</v>
      </c>
      <c r="R2" s="243"/>
      <c r="S2" s="244"/>
      <c r="T2" s="1"/>
      <c r="U2" s="2"/>
      <c r="V2" s="2"/>
      <c r="W2" s="2"/>
      <c r="X2" s="2"/>
      <c r="Y2" s="99"/>
      <c r="Z2" s="2"/>
      <c r="AA2" s="2"/>
      <c r="AB2" s="2"/>
      <c r="AC2" s="2"/>
      <c r="AD2" s="99"/>
      <c r="AE2" s="2"/>
      <c r="AF2" s="2"/>
      <c r="AG2" s="2"/>
      <c r="AH2" s="2"/>
      <c r="AI2" s="99"/>
      <c r="AJ2" s="2"/>
      <c r="AK2" s="2"/>
      <c r="AL2" s="2"/>
      <c r="AM2" s="2"/>
      <c r="AN2" s="99"/>
      <c r="AO2" s="2"/>
      <c r="AP2" s="2"/>
      <c r="AQ2" s="2"/>
      <c r="AR2" s="2"/>
      <c r="AS2" s="99"/>
      <c r="AT2" s="1"/>
    </row>
    <row r="3" spans="1:115">
      <c r="A3" s="1"/>
      <c r="B3" s="1"/>
      <c r="C3" s="4"/>
      <c r="D3" s="5"/>
      <c r="E3" s="5"/>
      <c r="F3" s="1"/>
      <c r="G3" s="1"/>
      <c r="H3" s="1"/>
      <c r="I3" s="1"/>
      <c r="J3" s="1"/>
      <c r="K3" s="1"/>
      <c r="L3" s="1"/>
      <c r="M3" s="1"/>
      <c r="N3" s="1"/>
      <c r="O3" s="97"/>
      <c r="P3" s="97"/>
      <c r="Q3" s="100"/>
      <c r="R3" s="100"/>
      <c r="S3" s="100"/>
      <c r="T3" s="1"/>
      <c r="U3" s="2"/>
      <c r="V3" s="2"/>
      <c r="W3" s="2"/>
      <c r="X3" s="2"/>
      <c r="Y3" s="99"/>
      <c r="Z3" s="2"/>
      <c r="AA3" s="2"/>
      <c r="AB3" s="2"/>
      <c r="AC3" s="2"/>
      <c r="AD3" s="99"/>
      <c r="AE3" s="2"/>
      <c r="AF3" s="2"/>
      <c r="AG3" s="2"/>
      <c r="AH3" s="2"/>
      <c r="AI3" s="99"/>
      <c r="AJ3" s="2"/>
      <c r="AK3" s="2"/>
      <c r="AL3" s="2"/>
      <c r="AM3" s="2"/>
      <c r="AN3" s="99"/>
      <c r="AO3" s="2"/>
      <c r="AP3" s="2"/>
      <c r="AQ3" s="2"/>
      <c r="AR3" s="2"/>
      <c r="AS3" s="99"/>
      <c r="AT3" s="1"/>
    </row>
    <row r="4" spans="1:115" ht="14.25">
      <c r="A4" s="1"/>
      <c r="B4" s="229" t="s">
        <v>79</v>
      </c>
      <c r="C4" s="229"/>
      <c r="D4" s="229"/>
      <c r="E4" s="229"/>
      <c r="F4" s="229"/>
      <c r="G4" s="229"/>
      <c r="H4" s="229"/>
      <c r="I4" s="229"/>
      <c r="J4" s="229"/>
      <c r="K4" s="1"/>
      <c r="L4" s="1"/>
      <c r="M4" s="1"/>
      <c r="N4" s="1"/>
      <c r="O4" s="245"/>
      <c r="P4" s="245"/>
      <c r="Q4" s="245"/>
      <c r="R4" s="245"/>
      <c r="S4" s="97"/>
      <c r="T4" s="1"/>
      <c r="U4" s="2"/>
      <c r="V4" s="2"/>
      <c r="W4" s="2"/>
      <c r="X4" s="2"/>
      <c r="Y4" s="99"/>
      <c r="Z4" s="2"/>
      <c r="AA4" s="2"/>
      <c r="AB4" s="2"/>
      <c r="AC4" s="2"/>
      <c r="AD4" s="99"/>
      <c r="AE4" s="2"/>
      <c r="AF4" s="2"/>
      <c r="AG4" s="2"/>
      <c r="AH4" s="2"/>
      <c r="AI4" s="99"/>
      <c r="AJ4" s="2"/>
      <c r="AK4" s="2"/>
      <c r="AL4" s="2"/>
      <c r="AM4" s="2"/>
      <c r="AN4" s="99"/>
      <c r="AO4" s="2"/>
      <c r="AP4" s="2"/>
      <c r="AQ4" s="2"/>
      <c r="AR4" s="2"/>
      <c r="AS4" s="99"/>
      <c r="AT4" s="1"/>
    </row>
    <row r="5" spans="1:115" ht="14.25" thickBot="1">
      <c r="A5" s="1"/>
      <c r="B5" s="1"/>
      <c r="C5" s="1"/>
      <c r="D5" s="1"/>
      <c r="E5" s="260"/>
      <c r="F5" s="260"/>
      <c r="G5" s="260"/>
      <c r="H5" s="6"/>
      <c r="I5" s="6"/>
      <c r="J5" s="6" t="s">
        <v>71</v>
      </c>
      <c r="K5" s="1"/>
      <c r="L5" s="1"/>
      <c r="M5" s="1"/>
      <c r="N5" s="1"/>
      <c r="O5" s="97"/>
      <c r="P5" s="97"/>
      <c r="Q5" s="97"/>
      <c r="R5" s="97"/>
      <c r="S5" s="97"/>
      <c r="T5" s="1"/>
      <c r="U5" s="2"/>
      <c r="V5" s="2"/>
      <c r="W5" s="2"/>
      <c r="X5" s="2"/>
      <c r="Y5" s="99"/>
      <c r="Z5" s="2"/>
      <c r="AA5" s="2"/>
      <c r="AB5" s="2"/>
      <c r="AC5" s="2"/>
      <c r="AD5" s="99"/>
      <c r="AE5" s="2"/>
      <c r="AF5" s="2"/>
      <c r="AG5" s="2"/>
      <c r="AH5" s="2"/>
      <c r="AI5" s="99"/>
      <c r="AJ5" s="2"/>
      <c r="AK5" s="2"/>
      <c r="AL5" s="2"/>
      <c r="AM5" s="2"/>
      <c r="AN5" s="99"/>
      <c r="AO5" s="2"/>
      <c r="AP5" s="2"/>
      <c r="AQ5" s="2"/>
      <c r="AR5" s="2"/>
      <c r="AS5" s="99"/>
      <c r="AT5" s="1"/>
    </row>
    <row r="6" spans="1:115" ht="15" thickBot="1">
      <c r="A6" s="1"/>
      <c r="B6" s="213" t="s">
        <v>3</v>
      </c>
      <c r="C6" s="214"/>
      <c r="D6" s="215"/>
      <c r="E6" s="7" t="s">
        <v>27</v>
      </c>
      <c r="F6" s="7" t="s">
        <v>28</v>
      </c>
      <c r="G6" s="7" t="s">
        <v>29</v>
      </c>
      <c r="H6" s="8" t="s">
        <v>30</v>
      </c>
      <c r="I6" s="8" t="s">
        <v>31</v>
      </c>
      <c r="J6" s="9" t="s">
        <v>32</v>
      </c>
      <c r="K6" s="1"/>
      <c r="L6" s="246" t="s">
        <v>4</v>
      </c>
      <c r="M6" s="246" t="s">
        <v>135</v>
      </c>
      <c r="N6" s="256"/>
      <c r="O6" s="256"/>
      <c r="P6" s="256"/>
      <c r="Q6" s="256"/>
      <c r="R6" s="256"/>
      <c r="S6" s="256"/>
      <c r="T6" s="257"/>
      <c r="U6" s="10"/>
      <c r="V6" s="11"/>
      <c r="W6" s="12"/>
      <c r="X6" s="12"/>
      <c r="Y6" s="12"/>
      <c r="Z6" s="12"/>
      <c r="AA6" s="11"/>
      <c r="AB6" s="12"/>
      <c r="AC6" s="12"/>
      <c r="AD6" s="12"/>
      <c r="AE6" s="12"/>
      <c r="AF6" s="11"/>
      <c r="AG6" s="12"/>
      <c r="AH6" s="12"/>
      <c r="AI6" s="12"/>
      <c r="AJ6" s="12"/>
      <c r="AK6" s="11"/>
      <c r="AL6" s="12"/>
      <c r="AM6" s="12"/>
      <c r="AN6" s="12"/>
      <c r="AO6" s="12"/>
      <c r="AP6" s="11"/>
      <c r="AQ6" s="12"/>
      <c r="AR6" s="12"/>
      <c r="AS6" s="12"/>
      <c r="AT6" s="13"/>
      <c r="AU6" s="14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</row>
    <row r="7" spans="1:115" ht="15" thickBot="1">
      <c r="A7" s="1"/>
      <c r="B7" s="248" t="s">
        <v>115</v>
      </c>
      <c r="C7" s="251" t="s">
        <v>5</v>
      </c>
      <c r="D7" s="16" t="s">
        <v>6</v>
      </c>
      <c r="E7" s="17">
        <f t="shared" ref="E7:J7" si="0">SUM(E8:E11)</f>
        <v>0</v>
      </c>
      <c r="F7" s="17">
        <f t="shared" si="0"/>
        <v>0</v>
      </c>
      <c r="G7" s="17">
        <f t="shared" si="0"/>
        <v>0</v>
      </c>
      <c r="H7" s="18">
        <f t="shared" si="0"/>
        <v>0</v>
      </c>
      <c r="I7" s="18">
        <f t="shared" si="0"/>
        <v>0</v>
      </c>
      <c r="J7" s="19">
        <f t="shared" si="0"/>
        <v>0</v>
      </c>
      <c r="K7" s="1"/>
      <c r="L7" s="247"/>
      <c r="M7" s="247"/>
      <c r="N7" s="258"/>
      <c r="O7" s="258"/>
      <c r="P7" s="258"/>
      <c r="Q7" s="258"/>
      <c r="R7" s="258"/>
      <c r="S7" s="258"/>
      <c r="T7" s="259"/>
      <c r="U7" s="20"/>
      <c r="V7" s="13"/>
      <c r="W7" s="20"/>
      <c r="X7" s="20"/>
      <c r="Y7" s="20"/>
      <c r="Z7" s="20"/>
      <c r="AA7" s="13"/>
      <c r="AB7" s="20"/>
      <c r="AC7" s="20"/>
      <c r="AD7" s="20"/>
      <c r="AE7" s="20"/>
      <c r="AF7" s="13"/>
      <c r="AG7" s="20"/>
      <c r="AH7" s="20"/>
      <c r="AI7" s="20"/>
      <c r="AJ7" s="20"/>
      <c r="AK7" s="13"/>
      <c r="AL7" s="20"/>
      <c r="AM7" s="20"/>
      <c r="AN7" s="20"/>
      <c r="AO7" s="20"/>
      <c r="AP7" s="13"/>
      <c r="AQ7" s="20"/>
      <c r="AR7" s="20"/>
      <c r="AS7" s="20"/>
      <c r="AT7" s="13"/>
      <c r="AU7" s="14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</row>
    <row r="8" spans="1:115" ht="15" thickTop="1">
      <c r="A8" s="1"/>
      <c r="B8" s="249"/>
      <c r="C8" s="231"/>
      <c r="D8" s="21" t="s">
        <v>116</v>
      </c>
      <c r="E8" s="23"/>
      <c r="F8" s="23">
        <f>N27</f>
        <v>0</v>
      </c>
      <c r="G8" s="23">
        <f t="shared" ref="G8:J10" si="1">O27</f>
        <v>0</v>
      </c>
      <c r="H8" s="23">
        <f t="shared" si="1"/>
        <v>0</v>
      </c>
      <c r="I8" s="23">
        <f t="shared" si="1"/>
        <v>0</v>
      </c>
      <c r="J8" s="24">
        <f t="shared" si="1"/>
        <v>0</v>
      </c>
      <c r="K8" s="1"/>
      <c r="L8" s="126"/>
      <c r="M8" s="126"/>
      <c r="N8" s="2" t="s">
        <v>95</v>
      </c>
      <c r="O8" s="99"/>
      <c r="P8" s="120" t="s">
        <v>94</v>
      </c>
      <c r="Q8" s="99"/>
      <c r="R8" s="120"/>
      <c r="S8" s="120" t="s">
        <v>70</v>
      </c>
      <c r="T8" s="138"/>
      <c r="U8" s="20"/>
      <c r="V8" s="13"/>
      <c r="W8" s="20"/>
      <c r="X8" s="20"/>
      <c r="Y8" s="20"/>
      <c r="Z8" s="20"/>
      <c r="AA8" s="13"/>
      <c r="AB8" s="20"/>
      <c r="AC8" s="20"/>
      <c r="AD8" s="20"/>
      <c r="AE8" s="20"/>
      <c r="AF8" s="13"/>
      <c r="AG8" s="20"/>
      <c r="AH8" s="20"/>
      <c r="AI8" s="20"/>
      <c r="AJ8" s="20"/>
      <c r="AK8" s="13"/>
      <c r="AL8" s="20"/>
      <c r="AM8" s="20"/>
      <c r="AN8" s="20"/>
      <c r="AO8" s="20"/>
      <c r="AP8" s="13"/>
      <c r="AQ8" s="20"/>
      <c r="AR8" s="20"/>
      <c r="AS8" s="20"/>
      <c r="AT8" s="13"/>
      <c r="AU8" s="14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</row>
    <row r="9" spans="1:115" ht="14.25">
      <c r="A9" s="1"/>
      <c r="B9" s="249"/>
      <c r="C9" s="231"/>
      <c r="D9" s="21" t="s">
        <v>123</v>
      </c>
      <c r="E9" s="23"/>
      <c r="F9" s="23">
        <f>N28</f>
        <v>0</v>
      </c>
      <c r="G9" s="23">
        <f t="shared" si="1"/>
        <v>0</v>
      </c>
      <c r="H9" s="23">
        <f t="shared" si="1"/>
        <v>0</v>
      </c>
      <c r="I9" s="23">
        <f t="shared" si="1"/>
        <v>0</v>
      </c>
      <c r="J9" s="24">
        <f t="shared" si="1"/>
        <v>0</v>
      </c>
      <c r="K9" s="1"/>
      <c r="L9" s="130" t="s">
        <v>33</v>
      </c>
      <c r="M9" s="132" t="s">
        <v>117</v>
      </c>
      <c r="N9" s="46">
        <v>0</v>
      </c>
      <c r="O9" s="118" t="s">
        <v>89</v>
      </c>
      <c r="P9" s="118">
        <v>0</v>
      </c>
      <c r="Q9" s="118" t="s">
        <v>89</v>
      </c>
      <c r="R9" s="118"/>
      <c r="S9" s="100"/>
      <c r="T9" s="134"/>
      <c r="U9" s="25"/>
      <c r="V9" s="26"/>
      <c r="W9" s="26"/>
      <c r="X9" s="26"/>
      <c r="Y9" s="12"/>
      <c r="Z9" s="25"/>
      <c r="AA9" s="26"/>
      <c r="AB9" s="26"/>
      <c r="AC9" s="26"/>
      <c r="AD9" s="12"/>
      <c r="AE9" s="25"/>
      <c r="AF9" s="26"/>
      <c r="AG9" s="26"/>
      <c r="AH9" s="26"/>
      <c r="AI9" s="12"/>
      <c r="AJ9" s="25"/>
      <c r="AK9" s="26"/>
      <c r="AL9" s="26"/>
      <c r="AM9" s="26"/>
      <c r="AN9" s="12"/>
      <c r="AO9" s="25"/>
      <c r="AP9" s="26"/>
      <c r="AQ9" s="26"/>
      <c r="AR9" s="26"/>
      <c r="AS9" s="12"/>
      <c r="AT9" s="13"/>
      <c r="AU9" s="14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5" ht="14.25">
      <c r="A10" s="1"/>
      <c r="B10" s="249"/>
      <c r="C10" s="231"/>
      <c r="D10" s="21" t="s">
        <v>128</v>
      </c>
      <c r="E10" s="22"/>
      <c r="F10" s="23">
        <f>N29</f>
        <v>0</v>
      </c>
      <c r="G10" s="23">
        <f t="shared" si="1"/>
        <v>0</v>
      </c>
      <c r="H10" s="23">
        <f t="shared" si="1"/>
        <v>0</v>
      </c>
      <c r="I10" s="23">
        <f t="shared" si="1"/>
        <v>0</v>
      </c>
      <c r="J10" s="24">
        <f t="shared" si="1"/>
        <v>0</v>
      </c>
      <c r="K10" s="1"/>
      <c r="L10" s="131"/>
      <c r="M10" s="132" t="s">
        <v>124</v>
      </c>
      <c r="N10" s="46">
        <v>0</v>
      </c>
      <c r="O10" s="118" t="s">
        <v>89</v>
      </c>
      <c r="P10" s="118">
        <v>0</v>
      </c>
      <c r="Q10" s="118" t="s">
        <v>89</v>
      </c>
      <c r="R10" s="118"/>
      <c r="S10" s="100"/>
      <c r="T10" s="134"/>
      <c r="U10" s="12"/>
      <c r="V10" s="11"/>
      <c r="W10" s="12"/>
      <c r="X10" s="12"/>
      <c r="Y10" s="12"/>
      <c r="Z10" s="12"/>
      <c r="AA10" s="11"/>
      <c r="AB10" s="12"/>
      <c r="AC10" s="12"/>
      <c r="AD10" s="12"/>
      <c r="AE10" s="12"/>
      <c r="AF10" s="11"/>
      <c r="AG10" s="12"/>
      <c r="AH10" s="12"/>
      <c r="AI10" s="12"/>
      <c r="AJ10" s="12"/>
      <c r="AK10" s="11"/>
      <c r="AL10" s="12"/>
      <c r="AM10" s="12"/>
      <c r="AN10" s="12"/>
      <c r="AO10" s="12"/>
      <c r="AP10" s="11"/>
      <c r="AQ10" s="12"/>
      <c r="AR10" s="12"/>
      <c r="AS10" s="12"/>
      <c r="AT10" s="28"/>
      <c r="AU10" s="29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</row>
    <row r="11" spans="1:115" ht="14.25">
      <c r="A11" s="1"/>
      <c r="B11" s="249"/>
      <c r="C11" s="231"/>
      <c r="D11" s="21"/>
      <c r="E11" s="22"/>
      <c r="F11" s="23"/>
      <c r="G11" s="23"/>
      <c r="H11" s="27"/>
      <c r="I11" s="27"/>
      <c r="J11" s="24"/>
      <c r="K11" s="1"/>
      <c r="L11" s="131"/>
      <c r="M11" s="132" t="s">
        <v>129</v>
      </c>
      <c r="N11" s="124">
        <v>0</v>
      </c>
      <c r="O11" s="154" t="s">
        <v>89</v>
      </c>
      <c r="P11" s="118">
        <v>0</v>
      </c>
      <c r="Q11" s="154" t="s">
        <v>89</v>
      </c>
      <c r="R11" s="154"/>
      <c r="S11" s="100"/>
      <c r="T11" s="134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13"/>
      <c r="AU11" s="14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</row>
    <row r="12" spans="1:115" ht="14.25">
      <c r="A12" s="1"/>
      <c r="B12" s="249"/>
      <c r="C12" s="252" t="s">
        <v>7</v>
      </c>
      <c r="D12" s="32" t="s">
        <v>34</v>
      </c>
      <c r="E12" s="33">
        <f t="shared" ref="E12:J12" si="2">SUM(E14:E17)</f>
        <v>0</v>
      </c>
      <c r="F12" s="33">
        <f t="shared" si="2"/>
        <v>0</v>
      </c>
      <c r="G12" s="33">
        <f t="shared" si="2"/>
        <v>0</v>
      </c>
      <c r="H12" s="33">
        <f t="shared" si="2"/>
        <v>0</v>
      </c>
      <c r="I12" s="34">
        <f t="shared" si="2"/>
        <v>0</v>
      </c>
      <c r="J12" s="35">
        <f t="shared" si="2"/>
        <v>0</v>
      </c>
      <c r="K12" s="1"/>
      <c r="L12" s="131"/>
      <c r="M12" s="132"/>
      <c r="N12" s="150"/>
      <c r="O12" s="151"/>
      <c r="P12" s="155"/>
      <c r="Q12" s="110"/>
      <c r="R12" s="155"/>
      <c r="S12" s="110"/>
      <c r="T12" s="134"/>
      <c r="U12" s="12"/>
      <c r="V12" s="11"/>
      <c r="W12" s="12"/>
      <c r="X12" s="11"/>
      <c r="Y12" s="12"/>
      <c r="Z12" s="12"/>
      <c r="AA12" s="11"/>
      <c r="AB12" s="12"/>
      <c r="AC12" s="11"/>
      <c r="AD12" s="12"/>
      <c r="AE12" s="12"/>
      <c r="AF12" s="11"/>
      <c r="AG12" s="12"/>
      <c r="AH12" s="11"/>
      <c r="AI12" s="12"/>
      <c r="AJ12" s="12"/>
      <c r="AK12" s="11"/>
      <c r="AL12" s="12"/>
      <c r="AM12" s="11"/>
      <c r="AN12" s="12"/>
      <c r="AO12" s="12"/>
      <c r="AP12" s="11"/>
      <c r="AQ12" s="12"/>
      <c r="AR12" s="11"/>
      <c r="AS12" s="12"/>
      <c r="AT12" s="13"/>
      <c r="AU12" s="14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</row>
    <row r="13" spans="1:115" ht="14.25">
      <c r="A13" s="1"/>
      <c r="B13" s="249"/>
      <c r="C13" s="253"/>
      <c r="D13" s="36" t="s">
        <v>35</v>
      </c>
      <c r="E13" s="102">
        <f t="shared" ref="E13:J13" si="3">IF(E$7=0,,E12/E$7)</f>
        <v>0</v>
      </c>
      <c r="F13" s="102">
        <f t="shared" si="3"/>
        <v>0</v>
      </c>
      <c r="G13" s="102">
        <f t="shared" si="3"/>
        <v>0</v>
      </c>
      <c r="H13" s="102">
        <f t="shared" si="3"/>
        <v>0</v>
      </c>
      <c r="I13" s="102">
        <f t="shared" si="3"/>
        <v>0</v>
      </c>
      <c r="J13" s="103">
        <f t="shared" si="3"/>
        <v>0</v>
      </c>
      <c r="K13" s="1"/>
      <c r="L13" s="131"/>
      <c r="M13" s="132"/>
      <c r="N13" s="150" t="s">
        <v>90</v>
      </c>
      <c r="O13" s="151"/>
      <c r="P13" s="155" t="s">
        <v>91</v>
      </c>
      <c r="Q13" s="110"/>
      <c r="R13" s="155" t="s">
        <v>92</v>
      </c>
      <c r="S13" s="152"/>
      <c r="T13" s="134"/>
      <c r="U13" s="12"/>
      <c r="V13" s="11"/>
      <c r="W13" s="12"/>
      <c r="X13" s="11"/>
      <c r="Y13" s="12"/>
      <c r="Z13" s="12"/>
      <c r="AA13" s="11"/>
      <c r="AB13" s="12"/>
      <c r="AC13" s="11"/>
      <c r="AD13" s="12"/>
      <c r="AE13" s="12"/>
      <c r="AF13" s="11"/>
      <c r="AG13" s="12"/>
      <c r="AH13" s="11"/>
      <c r="AI13" s="12"/>
      <c r="AJ13" s="12"/>
      <c r="AK13" s="11"/>
      <c r="AL13" s="12"/>
      <c r="AM13" s="11"/>
      <c r="AN13" s="12"/>
      <c r="AO13" s="12"/>
      <c r="AP13" s="11"/>
      <c r="AQ13" s="12"/>
      <c r="AR13" s="11"/>
      <c r="AS13" s="12"/>
      <c r="AT13" s="13"/>
      <c r="AU13" s="14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</row>
    <row r="14" spans="1:115" ht="14.25">
      <c r="A14" s="1"/>
      <c r="B14" s="249"/>
      <c r="C14" s="254"/>
      <c r="D14" s="21" t="s">
        <v>116</v>
      </c>
      <c r="E14" s="22"/>
      <c r="F14" s="22">
        <f>N35</f>
        <v>0</v>
      </c>
      <c r="G14" s="22">
        <f t="shared" ref="G14:J16" si="4">O35</f>
        <v>0</v>
      </c>
      <c r="H14" s="22">
        <f t="shared" si="4"/>
        <v>0</v>
      </c>
      <c r="I14" s="22">
        <f t="shared" si="4"/>
        <v>0</v>
      </c>
      <c r="J14" s="52">
        <f t="shared" si="4"/>
        <v>0</v>
      </c>
      <c r="K14" s="1"/>
      <c r="L14" s="126"/>
      <c r="M14" s="132"/>
      <c r="N14" s="176" t="s">
        <v>28</v>
      </c>
      <c r="O14" s="177" t="s">
        <v>29</v>
      </c>
      <c r="P14" s="178" t="s">
        <v>30</v>
      </c>
      <c r="Q14" s="178" t="s">
        <v>31</v>
      </c>
      <c r="R14" s="178" t="s">
        <v>32</v>
      </c>
      <c r="S14" s="118"/>
      <c r="T14" s="134"/>
      <c r="U14" s="12"/>
      <c r="V14" s="11"/>
      <c r="W14" s="12"/>
      <c r="X14" s="11"/>
      <c r="Y14" s="12"/>
      <c r="Z14" s="12"/>
      <c r="AA14" s="11"/>
      <c r="AB14" s="12"/>
      <c r="AC14" s="11"/>
      <c r="AD14" s="12"/>
      <c r="AE14" s="12"/>
      <c r="AF14" s="11"/>
      <c r="AG14" s="12"/>
      <c r="AH14" s="11"/>
      <c r="AI14" s="12"/>
      <c r="AJ14" s="12"/>
      <c r="AK14" s="11"/>
      <c r="AL14" s="12"/>
      <c r="AM14" s="11"/>
      <c r="AN14" s="12"/>
      <c r="AO14" s="12"/>
      <c r="AP14" s="11"/>
      <c r="AQ14" s="12"/>
      <c r="AR14" s="11"/>
      <c r="AS14" s="12"/>
      <c r="AT14" s="13"/>
      <c r="AU14" s="14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</row>
    <row r="15" spans="1:115" ht="14.25">
      <c r="A15" s="1"/>
      <c r="B15" s="249"/>
      <c r="C15" s="254"/>
      <c r="D15" s="21" t="s">
        <v>125</v>
      </c>
      <c r="E15" s="22"/>
      <c r="F15" s="22">
        <f>N36</f>
        <v>0</v>
      </c>
      <c r="G15" s="22">
        <f t="shared" si="4"/>
        <v>0</v>
      </c>
      <c r="H15" s="22">
        <f t="shared" si="4"/>
        <v>0</v>
      </c>
      <c r="I15" s="22">
        <f t="shared" si="4"/>
        <v>0</v>
      </c>
      <c r="J15" s="52">
        <f t="shared" si="4"/>
        <v>0</v>
      </c>
      <c r="K15" s="1"/>
      <c r="L15" s="126"/>
      <c r="M15" s="157" t="s">
        <v>118</v>
      </c>
      <c r="N15" s="173">
        <v>0</v>
      </c>
      <c r="O15" s="174">
        <v>0</v>
      </c>
      <c r="P15" s="175">
        <v>0</v>
      </c>
      <c r="Q15" s="175">
        <v>0</v>
      </c>
      <c r="R15" s="175">
        <v>0</v>
      </c>
      <c r="S15" s="118"/>
      <c r="T15" s="134"/>
      <c r="U15" s="10"/>
      <c r="V15" s="38"/>
      <c r="W15" s="10"/>
      <c r="X15" s="10"/>
      <c r="Y15" s="10"/>
      <c r="Z15" s="10"/>
      <c r="AA15" s="38"/>
      <c r="AB15" s="10"/>
      <c r="AC15" s="10"/>
      <c r="AD15" s="10"/>
      <c r="AE15" s="10"/>
      <c r="AF15" s="38"/>
      <c r="AG15" s="10"/>
      <c r="AH15" s="10"/>
      <c r="AI15" s="10"/>
      <c r="AJ15" s="10"/>
      <c r="AK15" s="38"/>
      <c r="AL15" s="10"/>
      <c r="AM15" s="10"/>
      <c r="AN15" s="10"/>
      <c r="AO15" s="10"/>
      <c r="AP15" s="38"/>
      <c r="AQ15" s="10"/>
      <c r="AR15" s="10"/>
      <c r="AS15" s="10"/>
      <c r="AT15" s="13"/>
      <c r="AU15" s="14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</row>
    <row r="16" spans="1:115" ht="14.25">
      <c r="A16" s="1"/>
      <c r="B16" s="249"/>
      <c r="C16" s="254"/>
      <c r="D16" s="21" t="s">
        <v>128</v>
      </c>
      <c r="E16" s="22"/>
      <c r="F16" s="22">
        <f>N37</f>
        <v>0</v>
      </c>
      <c r="G16" s="22">
        <f t="shared" si="4"/>
        <v>0</v>
      </c>
      <c r="H16" s="22">
        <f t="shared" si="4"/>
        <v>0</v>
      </c>
      <c r="I16" s="22">
        <f t="shared" si="4"/>
        <v>0</v>
      </c>
      <c r="J16" s="52">
        <f t="shared" si="4"/>
        <v>0</v>
      </c>
      <c r="K16" s="1"/>
      <c r="L16" s="131"/>
      <c r="M16" s="157" t="s">
        <v>126</v>
      </c>
      <c r="N16" s="158">
        <v>0</v>
      </c>
      <c r="O16" s="158">
        <v>0</v>
      </c>
      <c r="P16" s="158">
        <v>0</v>
      </c>
      <c r="Q16" s="158">
        <v>0</v>
      </c>
      <c r="R16" s="158">
        <v>0</v>
      </c>
      <c r="S16" s="118"/>
      <c r="T16" s="134"/>
      <c r="U16" s="12"/>
      <c r="V16" s="11"/>
      <c r="W16" s="12"/>
      <c r="X16" s="12"/>
      <c r="Y16" s="12"/>
      <c r="Z16" s="12"/>
      <c r="AA16" s="11"/>
      <c r="AB16" s="12"/>
      <c r="AC16" s="12"/>
      <c r="AD16" s="12"/>
      <c r="AE16" s="12"/>
      <c r="AF16" s="11"/>
      <c r="AG16" s="12"/>
      <c r="AH16" s="12"/>
      <c r="AI16" s="12"/>
      <c r="AJ16" s="12"/>
      <c r="AK16" s="11"/>
      <c r="AL16" s="12"/>
      <c r="AM16" s="12"/>
      <c r="AN16" s="12"/>
      <c r="AO16" s="12"/>
      <c r="AP16" s="11"/>
      <c r="AQ16" s="12"/>
      <c r="AR16" s="12"/>
      <c r="AS16" s="12"/>
      <c r="AT16" s="13"/>
      <c r="AU16" s="14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</row>
    <row r="17" spans="1:115" ht="14.25">
      <c r="A17" s="1"/>
      <c r="B17" s="249"/>
      <c r="C17" s="255"/>
      <c r="D17" s="37"/>
      <c r="E17" s="22"/>
      <c r="F17" s="23"/>
      <c r="G17" s="23"/>
      <c r="H17" s="27"/>
      <c r="I17" s="27"/>
      <c r="J17" s="24"/>
      <c r="K17" s="1"/>
      <c r="L17" s="131"/>
      <c r="M17" s="157" t="s">
        <v>130</v>
      </c>
      <c r="N17" s="161">
        <v>0</v>
      </c>
      <c r="O17" s="161">
        <v>0</v>
      </c>
      <c r="P17" s="161">
        <v>0</v>
      </c>
      <c r="Q17" s="161">
        <v>0</v>
      </c>
      <c r="R17" s="161">
        <v>0</v>
      </c>
      <c r="S17" s="118"/>
      <c r="T17" s="134"/>
      <c r="U17" s="12"/>
      <c r="V17" s="11"/>
      <c r="W17" s="12"/>
      <c r="X17" s="12"/>
      <c r="Y17" s="12"/>
      <c r="Z17" s="12"/>
      <c r="AA17" s="11"/>
      <c r="AB17" s="12"/>
      <c r="AC17" s="12"/>
      <c r="AD17" s="12"/>
      <c r="AE17" s="12"/>
      <c r="AF17" s="11"/>
      <c r="AG17" s="12"/>
      <c r="AH17" s="12"/>
      <c r="AI17" s="12"/>
      <c r="AJ17" s="12"/>
      <c r="AK17" s="11"/>
      <c r="AL17" s="12"/>
      <c r="AM17" s="12"/>
      <c r="AN17" s="12"/>
      <c r="AO17" s="12"/>
      <c r="AP17" s="11"/>
      <c r="AQ17" s="12"/>
      <c r="AR17" s="12"/>
      <c r="AS17" s="12"/>
      <c r="AT17" s="13"/>
      <c r="AU17" s="14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</row>
    <row r="18" spans="1:115" ht="14.25">
      <c r="A18" s="1"/>
      <c r="B18" s="249"/>
      <c r="C18" s="233" t="s">
        <v>36</v>
      </c>
      <c r="D18" s="233"/>
      <c r="E18" s="39">
        <f t="shared" ref="E18:J18" si="5">E7-E12</f>
        <v>0</v>
      </c>
      <c r="F18" s="39">
        <f t="shared" si="5"/>
        <v>0</v>
      </c>
      <c r="G18" s="39">
        <f t="shared" si="5"/>
        <v>0</v>
      </c>
      <c r="H18" s="40">
        <f t="shared" si="5"/>
        <v>0</v>
      </c>
      <c r="I18" s="40">
        <f t="shared" si="5"/>
        <v>0</v>
      </c>
      <c r="J18" s="41">
        <f t="shared" si="5"/>
        <v>0</v>
      </c>
      <c r="K18" s="1"/>
      <c r="L18" s="131"/>
      <c r="M18" s="162" t="s">
        <v>96</v>
      </c>
      <c r="N18" s="163">
        <f>SUM(N15:N17)</f>
        <v>0</v>
      </c>
      <c r="O18" s="163">
        <f>SUM(O15:O17)</f>
        <v>0</v>
      </c>
      <c r="P18" s="163">
        <f>SUM(P15:P17)</f>
        <v>0</v>
      </c>
      <c r="Q18" s="163">
        <f>SUM(Q15:Q17)</f>
        <v>0</v>
      </c>
      <c r="R18" s="163">
        <f>SUM(R15:R17)</f>
        <v>0</v>
      </c>
      <c r="S18" s="118"/>
      <c r="T18" s="134"/>
      <c r="U18" s="42"/>
      <c r="V18" s="11"/>
      <c r="W18" s="12"/>
      <c r="X18" s="12"/>
      <c r="Y18" s="12"/>
      <c r="Z18" s="12"/>
      <c r="AA18" s="11"/>
      <c r="AB18" s="12"/>
      <c r="AC18" s="12"/>
      <c r="AD18" s="12"/>
      <c r="AE18" s="12"/>
      <c r="AF18" s="11"/>
      <c r="AG18" s="12"/>
      <c r="AH18" s="12"/>
      <c r="AI18" s="12"/>
      <c r="AJ18" s="12"/>
      <c r="AK18" s="11"/>
      <c r="AL18" s="12"/>
      <c r="AM18" s="12"/>
      <c r="AN18" s="12"/>
      <c r="AO18" s="12"/>
      <c r="AP18" s="11"/>
      <c r="AQ18" s="12"/>
      <c r="AR18" s="12"/>
      <c r="AS18" s="12"/>
      <c r="AT18" s="13"/>
      <c r="AU18" s="14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</row>
    <row r="19" spans="1:115" ht="14.25">
      <c r="A19" s="1"/>
      <c r="B19" s="249"/>
      <c r="C19" s="230" t="s">
        <v>8</v>
      </c>
      <c r="D19" s="43" t="s">
        <v>9</v>
      </c>
      <c r="E19" s="33">
        <f t="shared" ref="E19:J19" si="6">SUM(E21:E24)</f>
        <v>0</v>
      </c>
      <c r="F19" s="33">
        <f t="shared" si="6"/>
        <v>0</v>
      </c>
      <c r="G19" s="33">
        <f t="shared" si="6"/>
        <v>0</v>
      </c>
      <c r="H19" s="34">
        <f t="shared" si="6"/>
        <v>0</v>
      </c>
      <c r="I19" s="34">
        <f t="shared" si="6"/>
        <v>0</v>
      </c>
      <c r="J19" s="35">
        <f t="shared" si="6"/>
        <v>0</v>
      </c>
      <c r="K19" s="1"/>
      <c r="L19" s="126"/>
      <c r="M19" s="157" t="s">
        <v>133</v>
      </c>
      <c r="N19" s="158">
        <v>0</v>
      </c>
      <c r="O19" s="159">
        <v>0</v>
      </c>
      <c r="P19" s="160">
        <v>0</v>
      </c>
      <c r="Q19" s="160">
        <v>0</v>
      </c>
      <c r="R19" s="160">
        <v>0</v>
      </c>
      <c r="S19" s="118"/>
      <c r="T19" s="134"/>
      <c r="U19" s="13"/>
      <c r="V19" s="38"/>
      <c r="W19" s="10"/>
      <c r="X19" s="10"/>
      <c r="Y19" s="13"/>
      <c r="Z19" s="10"/>
      <c r="AA19" s="38"/>
      <c r="AB19" s="10"/>
      <c r="AC19" s="10"/>
      <c r="AD19" s="13"/>
      <c r="AE19" s="10"/>
      <c r="AF19" s="38"/>
      <c r="AG19" s="10"/>
      <c r="AH19" s="10"/>
      <c r="AI19" s="13"/>
      <c r="AJ19" s="10"/>
      <c r="AK19" s="38"/>
      <c r="AL19" s="10"/>
      <c r="AM19" s="10"/>
      <c r="AN19" s="13"/>
      <c r="AO19" s="10"/>
      <c r="AP19" s="38"/>
      <c r="AQ19" s="10"/>
      <c r="AR19" s="10"/>
      <c r="AS19" s="13"/>
      <c r="AT19" s="13"/>
      <c r="AU19" s="14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</row>
    <row r="20" spans="1:115" ht="14.25">
      <c r="A20" s="1"/>
      <c r="B20" s="249"/>
      <c r="C20" s="230"/>
      <c r="D20" s="44" t="s">
        <v>37</v>
      </c>
      <c r="E20" s="102">
        <f t="shared" ref="E20:J20" si="7">IF(E$7=0,,E19/E$7)</f>
        <v>0</v>
      </c>
      <c r="F20" s="102">
        <f t="shared" si="7"/>
        <v>0</v>
      </c>
      <c r="G20" s="102">
        <f t="shared" si="7"/>
        <v>0</v>
      </c>
      <c r="H20" s="102">
        <f t="shared" si="7"/>
        <v>0</v>
      </c>
      <c r="I20" s="102">
        <f t="shared" si="7"/>
        <v>0</v>
      </c>
      <c r="J20" s="103">
        <f t="shared" si="7"/>
        <v>0</v>
      </c>
      <c r="K20" s="1"/>
      <c r="L20" s="130"/>
      <c r="M20" s="157" t="s">
        <v>126</v>
      </c>
      <c r="N20" s="158">
        <v>0</v>
      </c>
      <c r="O20" s="158">
        <v>0</v>
      </c>
      <c r="P20" s="158">
        <v>0</v>
      </c>
      <c r="Q20" s="158">
        <v>0</v>
      </c>
      <c r="R20" s="158">
        <v>0</v>
      </c>
      <c r="S20" s="118"/>
      <c r="T20" s="134"/>
      <c r="U20" s="20"/>
      <c r="V20" s="13"/>
      <c r="W20" s="20"/>
      <c r="X20" s="20"/>
      <c r="Y20" s="20"/>
      <c r="Z20" s="20"/>
      <c r="AA20" s="13"/>
      <c r="AB20" s="20"/>
      <c r="AC20" s="20"/>
      <c r="AD20" s="20"/>
      <c r="AE20" s="20"/>
      <c r="AF20" s="13"/>
      <c r="AG20" s="20"/>
      <c r="AH20" s="20"/>
      <c r="AI20" s="20"/>
      <c r="AJ20" s="20"/>
      <c r="AK20" s="13"/>
      <c r="AL20" s="20"/>
      <c r="AM20" s="20"/>
      <c r="AN20" s="20"/>
      <c r="AO20" s="20"/>
      <c r="AP20" s="13"/>
      <c r="AQ20" s="20"/>
      <c r="AR20" s="20"/>
      <c r="AS20" s="20"/>
      <c r="AT20" s="13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</row>
    <row r="21" spans="1:115" ht="14.25">
      <c r="A21" s="1"/>
      <c r="B21" s="249"/>
      <c r="C21" s="231"/>
      <c r="D21" s="45" t="s">
        <v>10</v>
      </c>
      <c r="E21" s="23"/>
      <c r="F21" s="23">
        <f>N44</f>
        <v>0</v>
      </c>
      <c r="G21" s="23">
        <f>O44</f>
        <v>0</v>
      </c>
      <c r="H21" s="23">
        <f>P44</f>
        <v>0</v>
      </c>
      <c r="I21" s="23">
        <f>Q44</f>
        <v>0</v>
      </c>
      <c r="J21" s="24">
        <f>R44</f>
        <v>0</v>
      </c>
      <c r="K21" s="1"/>
      <c r="L21" s="130"/>
      <c r="M21" s="157" t="s">
        <v>130</v>
      </c>
      <c r="N21" s="161">
        <v>0</v>
      </c>
      <c r="O21" s="161">
        <v>0</v>
      </c>
      <c r="P21" s="161">
        <v>0</v>
      </c>
      <c r="Q21" s="161">
        <v>0</v>
      </c>
      <c r="R21" s="161">
        <v>0</v>
      </c>
      <c r="S21" s="118"/>
      <c r="T21" s="134"/>
      <c r="U21" s="25"/>
      <c r="V21" s="26"/>
      <c r="W21" s="26"/>
      <c r="X21" s="26"/>
      <c r="Y21" s="12"/>
      <c r="Z21" s="25"/>
      <c r="AA21" s="26"/>
      <c r="AB21" s="26"/>
      <c r="AC21" s="26"/>
      <c r="AD21" s="12"/>
      <c r="AE21" s="25"/>
      <c r="AF21" s="26"/>
      <c r="AG21" s="26"/>
      <c r="AH21" s="26"/>
      <c r="AI21" s="12"/>
      <c r="AJ21" s="25"/>
      <c r="AK21" s="26"/>
      <c r="AL21" s="26"/>
      <c r="AM21" s="26"/>
      <c r="AN21" s="12"/>
      <c r="AO21" s="25"/>
      <c r="AP21" s="26"/>
      <c r="AQ21" s="26"/>
      <c r="AR21" s="26"/>
      <c r="AS21" s="12"/>
      <c r="AT21" s="13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</row>
    <row r="22" spans="1:115" ht="14.25">
      <c r="A22" s="1"/>
      <c r="B22" s="249"/>
      <c r="C22" s="231"/>
      <c r="D22" s="21" t="s">
        <v>39</v>
      </c>
      <c r="E22" s="23"/>
      <c r="F22" s="23">
        <f>SUM(N45:N48)</f>
        <v>0</v>
      </c>
      <c r="G22" s="23">
        <f>SUM(O45:O48)</f>
        <v>0</v>
      </c>
      <c r="H22" s="23">
        <f>SUM(P45:P48)</f>
        <v>0</v>
      </c>
      <c r="I22" s="23">
        <f>SUM(Q45:Q48)</f>
        <v>0</v>
      </c>
      <c r="J22" s="24">
        <f>SUM(R45:R48)</f>
        <v>0</v>
      </c>
      <c r="K22" s="1"/>
      <c r="L22" s="132"/>
      <c r="M22" s="162" t="s">
        <v>96</v>
      </c>
      <c r="N22" s="163">
        <f>SUM(N19:N21)</f>
        <v>0</v>
      </c>
      <c r="O22" s="163">
        <f>SUM(O19:O21)</f>
        <v>0</v>
      </c>
      <c r="P22" s="163">
        <f>SUM(P19:P21)</f>
        <v>0</v>
      </c>
      <c r="Q22" s="163">
        <f>SUM(Q19:Q21)</f>
        <v>0</v>
      </c>
      <c r="R22" s="163">
        <f>SUM(R19:R21)</f>
        <v>0</v>
      </c>
      <c r="S22" s="118"/>
      <c r="T22" s="134"/>
      <c r="U22" s="12"/>
      <c r="V22" s="11"/>
      <c r="W22" s="12"/>
      <c r="X22" s="12"/>
      <c r="Y22" s="12"/>
      <c r="Z22" s="12"/>
      <c r="AA22" s="11"/>
      <c r="AB22" s="12"/>
      <c r="AC22" s="12"/>
      <c r="AD22" s="12"/>
      <c r="AE22" s="12"/>
      <c r="AF22" s="11"/>
      <c r="AG22" s="12"/>
      <c r="AH22" s="12"/>
      <c r="AI22" s="12"/>
      <c r="AJ22" s="12"/>
      <c r="AK22" s="11"/>
      <c r="AL22" s="12"/>
      <c r="AM22" s="12"/>
      <c r="AN22" s="12"/>
      <c r="AO22" s="12"/>
      <c r="AP22" s="11"/>
      <c r="AQ22" s="12"/>
      <c r="AR22" s="12"/>
      <c r="AS22" s="12"/>
      <c r="AT22" s="13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</row>
    <row r="23" spans="1:115" ht="14.25">
      <c r="A23" s="1"/>
      <c r="B23" s="249"/>
      <c r="C23" s="231"/>
      <c r="D23" s="21" t="s">
        <v>40</v>
      </c>
      <c r="E23" s="23"/>
      <c r="F23" s="23"/>
      <c r="G23" s="23"/>
      <c r="H23" s="23"/>
      <c r="I23" s="23"/>
      <c r="J23" s="24"/>
      <c r="K23" s="1"/>
      <c r="L23" s="132"/>
      <c r="M23" s="162" t="s">
        <v>119</v>
      </c>
      <c r="N23" s="161">
        <f t="shared" ref="N23:R25" si="8">N15+N19</f>
        <v>0</v>
      </c>
      <c r="O23" s="161">
        <f t="shared" si="8"/>
        <v>0</v>
      </c>
      <c r="P23" s="161">
        <f t="shared" si="8"/>
        <v>0</v>
      </c>
      <c r="Q23" s="161">
        <f t="shared" si="8"/>
        <v>0</v>
      </c>
      <c r="R23" s="161">
        <f t="shared" si="8"/>
        <v>0</v>
      </c>
      <c r="S23" s="99"/>
      <c r="T23" s="134"/>
      <c r="U23" s="31"/>
      <c r="V23" s="31"/>
      <c r="W23" s="46"/>
      <c r="X23" s="31"/>
      <c r="Y23" s="31"/>
      <c r="Z23" s="31"/>
      <c r="AA23" s="31"/>
      <c r="AB23" s="46"/>
      <c r="AC23" s="31"/>
      <c r="AD23" s="31"/>
      <c r="AE23" s="31"/>
      <c r="AF23" s="31"/>
      <c r="AG23" s="46"/>
      <c r="AH23" s="31"/>
      <c r="AI23" s="31"/>
      <c r="AJ23" s="31"/>
      <c r="AK23" s="31"/>
      <c r="AL23" s="46"/>
      <c r="AM23" s="31"/>
      <c r="AN23" s="31"/>
      <c r="AO23" s="31"/>
      <c r="AP23" s="31"/>
      <c r="AQ23" s="46"/>
      <c r="AR23" s="31"/>
      <c r="AS23" s="31"/>
      <c r="AT23" s="13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</row>
    <row r="24" spans="1:115" ht="14.25">
      <c r="A24" s="1"/>
      <c r="B24" s="249"/>
      <c r="C24" s="231"/>
      <c r="D24" s="21" t="s">
        <v>11</v>
      </c>
      <c r="E24" s="39">
        <f t="shared" ref="E24:J24" si="9">E55</f>
        <v>0</v>
      </c>
      <c r="F24" s="39">
        <f t="shared" si="9"/>
        <v>0</v>
      </c>
      <c r="G24" s="39">
        <f t="shared" si="9"/>
        <v>0</v>
      </c>
      <c r="H24" s="40">
        <f t="shared" si="9"/>
        <v>0</v>
      </c>
      <c r="I24" s="40">
        <f t="shared" si="9"/>
        <v>0</v>
      </c>
      <c r="J24" s="41">
        <f t="shared" si="9"/>
        <v>0</v>
      </c>
      <c r="K24" s="1"/>
      <c r="L24" s="132"/>
      <c r="M24" s="162" t="s">
        <v>126</v>
      </c>
      <c r="N24" s="161">
        <f t="shared" si="8"/>
        <v>0</v>
      </c>
      <c r="O24" s="161">
        <f t="shared" si="8"/>
        <v>0</v>
      </c>
      <c r="P24" s="161">
        <f t="shared" si="8"/>
        <v>0</v>
      </c>
      <c r="Q24" s="161">
        <f t="shared" si="8"/>
        <v>0</v>
      </c>
      <c r="R24" s="161">
        <f t="shared" si="8"/>
        <v>0</v>
      </c>
      <c r="S24" s="99"/>
      <c r="T24" s="134"/>
      <c r="U24" s="12"/>
      <c r="V24" s="11"/>
      <c r="W24" s="46"/>
      <c r="X24" s="11"/>
      <c r="Y24" s="12"/>
      <c r="Z24" s="12"/>
      <c r="AA24" s="11"/>
      <c r="AB24" s="46"/>
      <c r="AC24" s="11"/>
      <c r="AD24" s="12"/>
      <c r="AE24" s="12"/>
      <c r="AF24" s="11"/>
      <c r="AG24" s="46"/>
      <c r="AH24" s="11"/>
      <c r="AI24" s="12"/>
      <c r="AJ24" s="12"/>
      <c r="AK24" s="11"/>
      <c r="AL24" s="46"/>
      <c r="AM24" s="11"/>
      <c r="AN24" s="12"/>
      <c r="AO24" s="12"/>
      <c r="AP24" s="47"/>
      <c r="AQ24" s="46"/>
      <c r="AR24" s="11"/>
      <c r="AS24" s="12"/>
      <c r="AT24" s="13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</row>
    <row r="25" spans="1:115" ht="14.25">
      <c r="A25" s="1"/>
      <c r="B25" s="249"/>
      <c r="C25" s="232" t="s">
        <v>12</v>
      </c>
      <c r="D25" s="232"/>
      <c r="E25" s="33">
        <f t="shared" ref="E25:J25" si="10">E18-E19</f>
        <v>0</v>
      </c>
      <c r="F25" s="33">
        <f t="shared" si="10"/>
        <v>0</v>
      </c>
      <c r="G25" s="33">
        <f t="shared" si="10"/>
        <v>0</v>
      </c>
      <c r="H25" s="34">
        <f t="shared" si="10"/>
        <v>0</v>
      </c>
      <c r="I25" s="34">
        <f t="shared" si="10"/>
        <v>0</v>
      </c>
      <c r="J25" s="35">
        <f t="shared" si="10"/>
        <v>0</v>
      </c>
      <c r="K25" s="1"/>
      <c r="L25" s="132"/>
      <c r="M25" s="162" t="s">
        <v>130</v>
      </c>
      <c r="N25" s="161">
        <f t="shared" si="8"/>
        <v>0</v>
      </c>
      <c r="O25" s="161">
        <f t="shared" si="8"/>
        <v>0</v>
      </c>
      <c r="P25" s="161">
        <f t="shared" si="8"/>
        <v>0</v>
      </c>
      <c r="Q25" s="161">
        <f t="shared" si="8"/>
        <v>0</v>
      </c>
      <c r="R25" s="161">
        <f t="shared" si="8"/>
        <v>0</v>
      </c>
      <c r="S25" s="99"/>
      <c r="T25" s="134"/>
      <c r="U25" s="12"/>
      <c r="V25" s="11"/>
      <c r="W25" s="46"/>
      <c r="X25" s="11"/>
      <c r="Y25" s="12"/>
      <c r="Z25" s="12"/>
      <c r="AA25" s="11"/>
      <c r="AB25" s="46"/>
      <c r="AC25" s="11"/>
      <c r="AD25" s="12"/>
      <c r="AE25" s="12"/>
      <c r="AF25" s="11"/>
      <c r="AG25" s="46"/>
      <c r="AH25" s="11"/>
      <c r="AI25" s="12"/>
      <c r="AJ25" s="12"/>
      <c r="AK25" s="11"/>
      <c r="AL25" s="46"/>
      <c r="AM25" s="11"/>
      <c r="AN25" s="12"/>
      <c r="AO25" s="12"/>
      <c r="AP25" s="47"/>
      <c r="AQ25" s="46"/>
      <c r="AR25" s="11"/>
      <c r="AS25" s="12"/>
      <c r="AT25" s="13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</row>
    <row r="26" spans="1:115" ht="14.25">
      <c r="A26" s="1"/>
      <c r="B26" s="249"/>
      <c r="C26" s="48"/>
      <c r="D26" s="36" t="s">
        <v>41</v>
      </c>
      <c r="E26" s="102">
        <f t="shared" ref="E26:J26" si="11">IF(E$7=0,,E25/E$7)</f>
        <v>0</v>
      </c>
      <c r="F26" s="102">
        <f t="shared" si="11"/>
        <v>0</v>
      </c>
      <c r="G26" s="102">
        <f t="shared" si="11"/>
        <v>0</v>
      </c>
      <c r="H26" s="102">
        <f t="shared" si="11"/>
        <v>0</v>
      </c>
      <c r="I26" s="102">
        <f t="shared" si="11"/>
        <v>0</v>
      </c>
      <c r="J26" s="103">
        <f t="shared" si="11"/>
        <v>0</v>
      </c>
      <c r="K26" s="1"/>
      <c r="L26" s="132"/>
      <c r="M26" s="157" t="s">
        <v>104</v>
      </c>
      <c r="N26" s="163">
        <f>SUM(N23:N25)</f>
        <v>0</v>
      </c>
      <c r="O26" s="163">
        <f>SUM(O23:O25)</f>
        <v>0</v>
      </c>
      <c r="P26" s="163">
        <f>SUM(P23:P25)</f>
        <v>0</v>
      </c>
      <c r="Q26" s="163">
        <f>SUM(Q23:Q25)</f>
        <v>0</v>
      </c>
      <c r="R26" s="163">
        <f>SUM(R23:R25)</f>
        <v>0</v>
      </c>
      <c r="S26" s="99"/>
      <c r="T26" s="134"/>
      <c r="U26" s="12"/>
      <c r="V26" s="11"/>
      <c r="W26" s="46"/>
      <c r="X26" s="11"/>
      <c r="Y26" s="12"/>
      <c r="Z26" s="12"/>
      <c r="AA26" s="11"/>
      <c r="AB26" s="46"/>
      <c r="AC26" s="11"/>
      <c r="AD26" s="12"/>
      <c r="AE26" s="12"/>
      <c r="AF26" s="11"/>
      <c r="AG26" s="46"/>
      <c r="AH26" s="11"/>
      <c r="AI26" s="12"/>
      <c r="AJ26" s="12"/>
      <c r="AK26" s="11"/>
      <c r="AL26" s="46"/>
      <c r="AM26" s="11"/>
      <c r="AN26" s="12"/>
      <c r="AO26" s="12"/>
      <c r="AP26" s="47"/>
      <c r="AQ26" s="46"/>
      <c r="AR26" s="11"/>
      <c r="AS26" s="12"/>
      <c r="AT26" s="13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</row>
    <row r="27" spans="1:115" ht="14.25">
      <c r="A27" s="1"/>
      <c r="B27" s="249"/>
      <c r="C27" s="233" t="s">
        <v>13</v>
      </c>
      <c r="D27" s="233"/>
      <c r="E27" s="22"/>
      <c r="F27" s="23"/>
      <c r="G27" s="23"/>
      <c r="H27" s="27"/>
      <c r="I27" s="27"/>
      <c r="J27" s="24"/>
      <c r="K27" s="1"/>
      <c r="L27" s="132"/>
      <c r="M27" s="132" t="s">
        <v>120</v>
      </c>
      <c r="N27" s="124">
        <f>(N15*$N$9+N19*$P$9)/1000</f>
        <v>0</v>
      </c>
      <c r="O27" s="124">
        <f>(O15*$N$9+O19*$P$9)/1000</f>
        <v>0</v>
      </c>
      <c r="P27" s="124">
        <f>(P15*$N$9+P19*$P$9)/1000</f>
        <v>0</v>
      </c>
      <c r="Q27" s="124">
        <f>(Q15*$N$9+Q19*$P$9)/1000</f>
        <v>0</v>
      </c>
      <c r="R27" s="124">
        <f>(R15*$N$9+R19*$P$9)/1000</f>
        <v>0</v>
      </c>
      <c r="S27" s="105"/>
      <c r="T27" s="134"/>
      <c r="U27" s="10"/>
      <c r="V27" s="38"/>
      <c r="W27" s="10"/>
      <c r="X27" s="10"/>
      <c r="Y27" s="10"/>
      <c r="Z27" s="10"/>
      <c r="AA27" s="38"/>
      <c r="AB27" s="10"/>
      <c r="AC27" s="10"/>
      <c r="AD27" s="10"/>
      <c r="AE27" s="10"/>
      <c r="AF27" s="38"/>
      <c r="AG27" s="10"/>
      <c r="AH27" s="10"/>
      <c r="AI27" s="10"/>
      <c r="AJ27" s="10"/>
      <c r="AK27" s="38"/>
      <c r="AL27" s="10"/>
      <c r="AM27" s="10"/>
      <c r="AN27" s="10"/>
      <c r="AO27" s="10"/>
      <c r="AP27" s="38"/>
      <c r="AQ27" s="10"/>
      <c r="AR27" s="10"/>
      <c r="AS27" s="10"/>
      <c r="AT27" s="13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</row>
    <row r="28" spans="1:115" ht="14.25">
      <c r="A28" s="1"/>
      <c r="B28" s="249"/>
      <c r="C28" s="230" t="s">
        <v>14</v>
      </c>
      <c r="D28" s="49" t="s">
        <v>42</v>
      </c>
      <c r="E28" s="39">
        <f t="shared" ref="E28:J28" si="12">E29</f>
        <v>0</v>
      </c>
      <c r="F28" s="39">
        <f t="shared" si="12"/>
        <v>0</v>
      </c>
      <c r="G28" s="39">
        <f t="shared" si="12"/>
        <v>0</v>
      </c>
      <c r="H28" s="39">
        <f t="shared" si="12"/>
        <v>0</v>
      </c>
      <c r="I28" s="39">
        <f t="shared" si="12"/>
        <v>0</v>
      </c>
      <c r="J28" s="41">
        <f t="shared" si="12"/>
        <v>0</v>
      </c>
      <c r="K28" s="1"/>
      <c r="L28" s="126"/>
      <c r="M28" s="132" t="s">
        <v>127</v>
      </c>
      <c r="N28" s="124">
        <f>(N16*$N$10+N20*$P$10)/1000</f>
        <v>0</v>
      </c>
      <c r="O28" s="124">
        <f>(O16*$N$10+O20*$P$10)/1000</f>
        <v>0</v>
      </c>
      <c r="P28" s="124">
        <f>(P16*$N$10+P20*$P$10)/1000</f>
        <v>0</v>
      </c>
      <c r="Q28" s="124">
        <f>(Q16*$N$10+Q20*$P$10)/1000</f>
        <v>0</v>
      </c>
      <c r="R28" s="124">
        <f>(R16*$N$10+R20*$P$10)/1000</f>
        <v>0</v>
      </c>
      <c r="S28" s="99"/>
      <c r="T28" s="134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</row>
    <row r="29" spans="1:115" ht="14.25">
      <c r="A29" s="1"/>
      <c r="B29" s="249"/>
      <c r="C29" s="231"/>
      <c r="D29" s="21" t="s">
        <v>43</v>
      </c>
      <c r="E29" s="39"/>
      <c r="F29" s="39">
        <f>ROUND((E48+F48)/2*$O$68,0)</f>
        <v>0</v>
      </c>
      <c r="G29" s="39">
        <f>ROUND((F48+G48)/2*$O$68,0)</f>
        <v>0</v>
      </c>
      <c r="H29" s="39">
        <f>ROUND((G48+H48)/2*$O$68,0)</f>
        <v>0</v>
      </c>
      <c r="I29" s="39">
        <f>ROUND((H48+I48)/2*$O$68,0)</f>
        <v>0</v>
      </c>
      <c r="J29" s="41">
        <f>ROUND((I48+J48)/2*$O$68,0)</f>
        <v>0</v>
      </c>
      <c r="K29" s="1"/>
      <c r="L29" s="130"/>
      <c r="M29" s="132" t="s">
        <v>131</v>
      </c>
      <c r="N29" s="124">
        <f>(N17*$N$11+N21*$P$11)/1000</f>
        <v>0</v>
      </c>
      <c r="O29" s="124">
        <f>(O17*$N$11+O21*$P$11)/1000</f>
        <v>0</v>
      </c>
      <c r="P29" s="124">
        <f>(P17*$N$11+P21*$P$11)/1000</f>
        <v>0</v>
      </c>
      <c r="Q29" s="124">
        <f>(Q17*$N$11+Q21*$P$11)/1000</f>
        <v>0</v>
      </c>
      <c r="R29" s="124">
        <f>(R17*$N$11+R21*$P$11)/1000</f>
        <v>0</v>
      </c>
      <c r="S29" s="99"/>
      <c r="T29" s="134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</row>
    <row r="30" spans="1:115">
      <c r="A30" s="1"/>
      <c r="B30" s="249"/>
      <c r="C30" s="232" t="s">
        <v>15</v>
      </c>
      <c r="D30" s="232"/>
      <c r="E30" s="33">
        <f t="shared" ref="E30:J30" si="13">E25+E27-E28</f>
        <v>0</v>
      </c>
      <c r="F30" s="33">
        <f t="shared" si="13"/>
        <v>0</v>
      </c>
      <c r="G30" s="33">
        <f t="shared" si="13"/>
        <v>0</v>
      </c>
      <c r="H30" s="34">
        <f t="shared" si="13"/>
        <v>0</v>
      </c>
      <c r="I30" s="34">
        <f t="shared" si="13"/>
        <v>0</v>
      </c>
      <c r="J30" s="35">
        <f t="shared" si="13"/>
        <v>0</v>
      </c>
      <c r="K30" s="1"/>
      <c r="L30" s="126"/>
      <c r="M30" s="133"/>
      <c r="N30" s="104"/>
      <c r="O30" s="99"/>
      <c r="P30" s="99"/>
      <c r="Q30" s="100"/>
      <c r="R30" s="100"/>
      <c r="S30" s="100"/>
      <c r="T30" s="134"/>
      <c r="U30" s="2"/>
      <c r="V30" s="2"/>
      <c r="W30" s="2"/>
      <c r="X30" s="2"/>
      <c r="Y30" s="99"/>
      <c r="Z30" s="2"/>
      <c r="AA30" s="2"/>
      <c r="AB30" s="2"/>
      <c r="AC30" s="2"/>
      <c r="AD30" s="99"/>
      <c r="AE30" s="2"/>
      <c r="AF30" s="2"/>
      <c r="AG30" s="2"/>
      <c r="AH30" s="2"/>
      <c r="AI30" s="99"/>
      <c r="AJ30" s="2"/>
      <c r="AK30" s="2"/>
      <c r="AL30" s="2"/>
      <c r="AM30" s="2"/>
      <c r="AN30" s="99"/>
      <c r="AO30" s="2"/>
      <c r="AP30" s="2"/>
      <c r="AQ30" s="2"/>
      <c r="AR30" s="2"/>
      <c r="AS30" s="99"/>
      <c r="AT30" s="1"/>
    </row>
    <row r="31" spans="1:115">
      <c r="A31" s="1"/>
      <c r="B31" s="249"/>
      <c r="C31" s="48"/>
      <c r="D31" s="36" t="s">
        <v>44</v>
      </c>
      <c r="E31" s="102">
        <f t="shared" ref="E31:J31" si="14">IF(E$7=0,,E30/E$7)</f>
        <v>0</v>
      </c>
      <c r="F31" s="102">
        <f t="shared" si="14"/>
        <v>0</v>
      </c>
      <c r="G31" s="102">
        <f>IF(G$7=0,,G30/G$7)</f>
        <v>0</v>
      </c>
      <c r="H31" s="102">
        <f t="shared" si="14"/>
        <v>0</v>
      </c>
      <c r="I31" s="102">
        <f t="shared" si="14"/>
        <v>0</v>
      </c>
      <c r="J31" s="103">
        <f t="shared" si="14"/>
        <v>0</v>
      </c>
      <c r="K31" s="1"/>
      <c r="L31" s="130"/>
      <c r="M31" s="126"/>
      <c r="N31" s="119"/>
      <c r="O31" s="120"/>
      <c r="P31" s="99"/>
      <c r="Q31" s="153"/>
      <c r="R31" s="153"/>
      <c r="S31" s="153"/>
      <c r="T31" s="134"/>
      <c r="U31" s="2"/>
      <c r="V31" s="2"/>
      <c r="W31" s="2"/>
      <c r="X31" s="2"/>
      <c r="Y31" s="99"/>
      <c r="Z31" s="2"/>
      <c r="AA31" s="2"/>
      <c r="AB31" s="2"/>
      <c r="AC31" s="2"/>
      <c r="AD31" s="99"/>
      <c r="AE31" s="2"/>
      <c r="AF31" s="2"/>
      <c r="AG31" s="2"/>
      <c r="AH31" s="2"/>
      <c r="AI31" s="99"/>
      <c r="AJ31" s="2"/>
      <c r="AK31" s="2"/>
      <c r="AL31" s="2"/>
      <c r="AM31" s="2"/>
      <c r="AN31" s="99"/>
      <c r="AO31" s="2"/>
      <c r="AP31" s="2"/>
      <c r="AQ31" s="2"/>
      <c r="AR31" s="2"/>
      <c r="AS31" s="99"/>
      <c r="AT31" s="1"/>
    </row>
    <row r="32" spans="1:115">
      <c r="A32" s="1"/>
      <c r="B32" s="249"/>
      <c r="C32" s="233" t="s">
        <v>16</v>
      </c>
      <c r="D32" s="233"/>
      <c r="E32" s="22"/>
      <c r="F32" s="22"/>
      <c r="G32" s="22"/>
      <c r="H32" s="51"/>
      <c r="I32" s="51"/>
      <c r="J32" s="52"/>
      <c r="K32" s="1"/>
      <c r="L32" s="130" t="s">
        <v>38</v>
      </c>
      <c r="M32" s="132" t="s">
        <v>121</v>
      </c>
      <c r="N32" s="124">
        <f>N9*0.3</f>
        <v>0</v>
      </c>
      <c r="O32" s="156" t="s">
        <v>89</v>
      </c>
      <c r="P32" s="124"/>
      <c r="Q32" s="124"/>
      <c r="R32" s="124"/>
      <c r="S32" s="106"/>
      <c r="T32" s="134"/>
      <c r="U32" s="2"/>
      <c r="V32" s="2"/>
      <c r="W32" s="2"/>
      <c r="X32" s="2"/>
      <c r="Y32" s="99"/>
      <c r="Z32" s="2"/>
      <c r="AA32" s="2"/>
      <c r="AB32" s="2"/>
      <c r="AC32" s="2"/>
      <c r="AD32" s="99"/>
      <c r="AE32" s="2"/>
      <c r="AF32" s="2"/>
      <c r="AG32" s="2"/>
      <c r="AH32" s="2"/>
      <c r="AI32" s="99"/>
      <c r="AJ32" s="2"/>
      <c r="AK32" s="2"/>
      <c r="AL32" s="2"/>
      <c r="AM32" s="2"/>
      <c r="AN32" s="99"/>
      <c r="AO32" s="2"/>
      <c r="AP32" s="2"/>
      <c r="AQ32" s="2"/>
      <c r="AR32" s="2"/>
      <c r="AS32" s="99"/>
      <c r="AT32" s="1"/>
    </row>
    <row r="33" spans="1:65">
      <c r="A33" s="1"/>
      <c r="B33" s="249"/>
      <c r="C33" s="233" t="s">
        <v>17</v>
      </c>
      <c r="D33" s="233"/>
      <c r="E33" s="22"/>
      <c r="F33" s="22"/>
      <c r="G33" s="22"/>
      <c r="H33" s="51"/>
      <c r="I33" s="51"/>
      <c r="J33" s="52"/>
      <c r="K33" s="1"/>
      <c r="L33" s="126"/>
      <c r="M33" s="132" t="s">
        <v>127</v>
      </c>
      <c r="N33" s="124">
        <f>N10*0.3</f>
        <v>0</v>
      </c>
      <c r="O33" s="156" t="s">
        <v>89</v>
      </c>
      <c r="P33" s="124"/>
      <c r="Q33" s="124"/>
      <c r="R33" s="124"/>
      <c r="S33" s="106"/>
      <c r="T33" s="134"/>
      <c r="U33" s="2"/>
      <c r="V33" s="2"/>
      <c r="W33" s="2"/>
      <c r="X33" s="2"/>
      <c r="Y33" s="99"/>
      <c r="Z33" s="2"/>
      <c r="AA33" s="2"/>
      <c r="AB33" s="2"/>
      <c r="AC33" s="2"/>
      <c r="AD33" s="99"/>
      <c r="AE33" s="2"/>
      <c r="AF33" s="2"/>
      <c r="AG33" s="2"/>
      <c r="AH33" s="2"/>
      <c r="AI33" s="99"/>
      <c r="AJ33" s="2"/>
      <c r="AK33" s="2"/>
      <c r="AL33" s="2"/>
      <c r="AM33" s="2"/>
      <c r="AN33" s="99"/>
      <c r="AO33" s="2"/>
      <c r="AP33" s="2"/>
      <c r="AQ33" s="2"/>
      <c r="AR33" s="2"/>
      <c r="AS33" s="99"/>
      <c r="AT33" s="1"/>
    </row>
    <row r="34" spans="1:65">
      <c r="A34" s="1"/>
      <c r="B34" s="249"/>
      <c r="C34" s="233" t="s">
        <v>18</v>
      </c>
      <c r="D34" s="233"/>
      <c r="E34" s="39">
        <f t="shared" ref="E34:J34" si="15">E30+E32-E33</f>
        <v>0</v>
      </c>
      <c r="F34" s="39">
        <f t="shared" si="15"/>
        <v>0</v>
      </c>
      <c r="G34" s="39">
        <f>G30+G32-G33</f>
        <v>0</v>
      </c>
      <c r="H34" s="40">
        <f t="shared" si="15"/>
        <v>0</v>
      </c>
      <c r="I34" s="40">
        <f t="shared" si="15"/>
        <v>0</v>
      </c>
      <c r="J34" s="41">
        <f t="shared" si="15"/>
        <v>0</v>
      </c>
      <c r="K34" s="1"/>
      <c r="L34" s="130"/>
      <c r="M34" s="132" t="s">
        <v>131</v>
      </c>
      <c r="N34" s="124">
        <f>N11*0.3</f>
        <v>0</v>
      </c>
      <c r="O34" s="156" t="s">
        <v>89</v>
      </c>
      <c r="P34" s="105"/>
      <c r="Q34" s="99"/>
      <c r="R34" s="99"/>
      <c r="S34" s="106"/>
      <c r="T34" s="134"/>
      <c r="U34" s="2"/>
      <c r="V34" s="2"/>
      <c r="W34" s="2"/>
      <c r="X34" s="2"/>
      <c r="Y34" s="99"/>
      <c r="Z34" s="2"/>
      <c r="AA34" s="2"/>
      <c r="AB34" s="2"/>
      <c r="AC34" s="2"/>
      <c r="AD34" s="99"/>
      <c r="AE34" s="2"/>
      <c r="AF34" s="2"/>
      <c r="AG34" s="2"/>
      <c r="AH34" s="2"/>
      <c r="AI34" s="99"/>
      <c r="AJ34" s="2"/>
      <c r="AK34" s="2"/>
      <c r="AL34" s="2"/>
      <c r="AM34" s="2"/>
      <c r="AN34" s="99"/>
      <c r="AO34" s="2"/>
      <c r="AP34" s="2"/>
      <c r="AQ34" s="2"/>
      <c r="AR34" s="2"/>
      <c r="AS34" s="99"/>
      <c r="AT34" s="1"/>
    </row>
    <row r="35" spans="1:65">
      <c r="A35" s="1"/>
      <c r="B35" s="249"/>
      <c r="C35" s="233" t="s">
        <v>19</v>
      </c>
      <c r="D35" s="233"/>
      <c r="E35" s="39">
        <f t="shared" ref="E35:J35" si="16">ROUND(IF(E34&lt;0,0,E34*0.4),0)</f>
        <v>0</v>
      </c>
      <c r="F35" s="39">
        <f t="shared" si="16"/>
        <v>0</v>
      </c>
      <c r="G35" s="39">
        <f t="shared" si="16"/>
        <v>0</v>
      </c>
      <c r="H35" s="39">
        <f t="shared" si="16"/>
        <v>0</v>
      </c>
      <c r="I35" s="39">
        <f t="shared" si="16"/>
        <v>0</v>
      </c>
      <c r="J35" s="41">
        <f t="shared" si="16"/>
        <v>0</v>
      </c>
      <c r="K35" s="1"/>
      <c r="L35" s="130"/>
      <c r="M35" s="132" t="s">
        <v>122</v>
      </c>
      <c r="N35" s="99">
        <f>N23*$N$32/1000</f>
        <v>0</v>
      </c>
      <c r="O35" s="99">
        <f>O23*$N$32/1000</f>
        <v>0</v>
      </c>
      <c r="P35" s="99">
        <f>P23*$N$32/1000</f>
        <v>0</v>
      </c>
      <c r="Q35" s="99">
        <f>Q23*$N$32/1000</f>
        <v>0</v>
      </c>
      <c r="R35" s="99">
        <f>R23*$N$32/1000</f>
        <v>0</v>
      </c>
      <c r="S35" s="106"/>
      <c r="T35" s="134"/>
      <c r="U35" s="2"/>
      <c r="V35" s="2"/>
      <c r="W35" s="2"/>
      <c r="X35" s="2"/>
      <c r="Y35" s="99"/>
      <c r="Z35" s="2"/>
      <c r="AA35" s="2"/>
      <c r="AB35" s="2"/>
      <c r="AC35" s="2"/>
      <c r="AD35" s="99"/>
      <c r="AE35" s="2"/>
      <c r="AF35" s="2"/>
      <c r="AG35" s="2"/>
      <c r="AH35" s="2"/>
      <c r="AI35" s="99"/>
      <c r="AJ35" s="2"/>
      <c r="AK35" s="2"/>
      <c r="AL35" s="2"/>
      <c r="AM35" s="2"/>
      <c r="AN35" s="99"/>
      <c r="AO35" s="2"/>
      <c r="AP35" s="2"/>
      <c r="AQ35" s="2"/>
      <c r="AR35" s="2"/>
      <c r="AS35" s="99"/>
      <c r="AT35" s="1"/>
    </row>
    <row r="36" spans="1:65">
      <c r="A36" s="1"/>
      <c r="B36" s="249"/>
      <c r="C36" s="232" t="s">
        <v>46</v>
      </c>
      <c r="D36" s="232"/>
      <c r="E36" s="33">
        <f t="shared" ref="E36:J36" si="17">E34-E35</f>
        <v>0</v>
      </c>
      <c r="F36" s="33">
        <f t="shared" si="17"/>
        <v>0</v>
      </c>
      <c r="G36" s="33">
        <f t="shared" si="17"/>
        <v>0</v>
      </c>
      <c r="H36" s="34">
        <f t="shared" si="17"/>
        <v>0</v>
      </c>
      <c r="I36" s="34">
        <f t="shared" si="17"/>
        <v>0</v>
      </c>
      <c r="J36" s="35">
        <f t="shared" si="17"/>
        <v>0</v>
      </c>
      <c r="K36" s="1"/>
      <c r="L36" s="130"/>
      <c r="M36" s="132" t="s">
        <v>127</v>
      </c>
      <c r="N36" s="99">
        <f>N24*$N$33/1000</f>
        <v>0</v>
      </c>
      <c r="O36" s="99">
        <f>O24*$N$33/1000</f>
        <v>0</v>
      </c>
      <c r="P36" s="99">
        <f>P24*$N$33/1000</f>
        <v>0</v>
      </c>
      <c r="Q36" s="99">
        <f>Q24*$N$33/1000</f>
        <v>0</v>
      </c>
      <c r="R36" s="99">
        <f>R24*$N$33/1000</f>
        <v>0</v>
      </c>
      <c r="S36" s="106"/>
      <c r="T36" s="134"/>
      <c r="U36" s="2"/>
      <c r="V36" s="2"/>
      <c r="W36" s="2"/>
      <c r="X36" s="2"/>
      <c r="Y36" s="99"/>
      <c r="Z36" s="2"/>
      <c r="AA36" s="2"/>
      <c r="AB36" s="2"/>
      <c r="AC36" s="2"/>
      <c r="AD36" s="99"/>
      <c r="AE36" s="2"/>
      <c r="AF36" s="2"/>
      <c r="AG36" s="2"/>
      <c r="AH36" s="2"/>
      <c r="AI36" s="99"/>
      <c r="AJ36" s="2"/>
      <c r="AK36" s="2"/>
      <c r="AL36" s="2"/>
      <c r="AM36" s="2"/>
      <c r="AN36" s="99"/>
      <c r="AO36" s="2"/>
      <c r="AP36" s="2"/>
      <c r="AQ36" s="2"/>
      <c r="AR36" s="2"/>
      <c r="AS36" s="99"/>
      <c r="AT36" s="1"/>
    </row>
    <row r="37" spans="1:65" ht="14.25" thickBot="1">
      <c r="A37" s="1"/>
      <c r="B37" s="250"/>
      <c r="C37" s="53"/>
      <c r="D37" s="54" t="s">
        <v>47</v>
      </c>
      <c r="E37" s="108">
        <f t="shared" ref="E37:J37" si="18">IF(E$7=0,,E36/E$7)</f>
        <v>0</v>
      </c>
      <c r="F37" s="108">
        <f t="shared" si="18"/>
        <v>0</v>
      </c>
      <c r="G37" s="108">
        <f t="shared" si="18"/>
        <v>0</v>
      </c>
      <c r="H37" s="108">
        <f t="shared" si="18"/>
        <v>0</v>
      </c>
      <c r="I37" s="108">
        <f t="shared" si="18"/>
        <v>0</v>
      </c>
      <c r="J37" s="109">
        <f t="shared" si="18"/>
        <v>0</v>
      </c>
      <c r="K37" s="1"/>
      <c r="L37" s="131"/>
      <c r="M37" s="132" t="s">
        <v>131</v>
      </c>
      <c r="N37" s="99">
        <f>N25*$N$34/1000</f>
        <v>0</v>
      </c>
      <c r="O37" s="99">
        <f>O25*$N$34/1000</f>
        <v>0</v>
      </c>
      <c r="P37" s="99">
        <f>P25*$N$34/1000</f>
        <v>0</v>
      </c>
      <c r="Q37" s="99">
        <f>Q25*$N$34/1000</f>
        <v>0</v>
      </c>
      <c r="R37" s="99">
        <f>R25*$N$34/1000</f>
        <v>0</v>
      </c>
      <c r="S37" s="106"/>
      <c r="T37" s="134"/>
      <c r="U37" s="2"/>
      <c r="V37" s="2"/>
      <c r="W37" s="2"/>
      <c r="X37" s="2"/>
      <c r="Y37" s="99"/>
      <c r="Z37" s="2"/>
      <c r="AA37" s="2"/>
      <c r="AB37" s="2"/>
      <c r="AC37" s="2"/>
      <c r="AD37" s="99"/>
      <c r="AE37" s="2"/>
      <c r="AF37" s="2"/>
      <c r="AG37" s="2"/>
      <c r="AH37" s="2"/>
      <c r="AI37" s="99"/>
      <c r="AJ37" s="2"/>
      <c r="AK37" s="2"/>
      <c r="AL37" s="2"/>
      <c r="AM37" s="2"/>
      <c r="AN37" s="99"/>
      <c r="AO37" s="2"/>
      <c r="AP37" s="2"/>
      <c r="AQ37" s="2"/>
      <c r="AR37" s="2"/>
      <c r="AS37" s="99"/>
      <c r="AT37" s="1"/>
    </row>
    <row r="38" spans="1:65" ht="14.25" thickBot="1">
      <c r="A38" s="1"/>
      <c r="B38" s="261"/>
      <c r="C38" s="261"/>
      <c r="D38" s="261"/>
      <c r="E38" s="261"/>
      <c r="F38" s="261"/>
      <c r="G38" s="261"/>
      <c r="H38" s="261"/>
      <c r="I38" s="55"/>
      <c r="J38" s="55"/>
      <c r="K38" s="1"/>
      <c r="L38" s="131"/>
      <c r="M38" s="135"/>
      <c r="N38" s="107"/>
      <c r="O38" s="107"/>
      <c r="P38" s="107"/>
      <c r="Q38" s="107"/>
      <c r="R38" s="107"/>
      <c r="S38" s="107"/>
      <c r="T38" s="134"/>
      <c r="U38" s="2"/>
      <c r="V38" s="2"/>
      <c r="W38" s="2"/>
      <c r="X38" s="2"/>
      <c r="Y38" s="99"/>
      <c r="Z38" s="2"/>
      <c r="AA38" s="2"/>
      <c r="AB38" s="2"/>
      <c r="AC38" s="2"/>
      <c r="AD38" s="99"/>
      <c r="AE38" s="2"/>
      <c r="AF38" s="2"/>
      <c r="AG38" s="2"/>
      <c r="AH38" s="2"/>
      <c r="AI38" s="99"/>
      <c r="AJ38" s="2"/>
      <c r="AK38" s="2"/>
      <c r="AL38" s="2"/>
      <c r="AM38" s="2"/>
      <c r="AN38" s="99"/>
      <c r="AO38" s="2"/>
      <c r="AP38" s="2"/>
      <c r="AQ38" s="2"/>
      <c r="AR38" s="2"/>
      <c r="AS38" s="99"/>
      <c r="AT38" s="1"/>
    </row>
    <row r="39" spans="1:65" ht="14.25" customHeight="1" thickBot="1">
      <c r="A39" s="1"/>
      <c r="B39" s="213" t="s">
        <v>3</v>
      </c>
      <c r="C39" s="214"/>
      <c r="D39" s="215"/>
      <c r="E39" s="7" t="s">
        <v>27</v>
      </c>
      <c r="F39" s="7" t="s">
        <v>28</v>
      </c>
      <c r="G39" s="7" t="s">
        <v>29</v>
      </c>
      <c r="H39" s="8" t="s">
        <v>30</v>
      </c>
      <c r="I39" s="8" t="s">
        <v>31</v>
      </c>
      <c r="J39" s="9" t="s">
        <v>32</v>
      </c>
      <c r="K39" s="1"/>
      <c r="L39" s="130" t="s">
        <v>8</v>
      </c>
      <c r="M39" s="135" t="s">
        <v>98</v>
      </c>
      <c r="N39" s="107">
        <v>0</v>
      </c>
      <c r="O39" s="152" t="s">
        <v>99</v>
      </c>
      <c r="P39" s="107"/>
      <c r="Q39" s="107"/>
      <c r="R39" s="107"/>
      <c r="S39" s="107"/>
      <c r="T39" s="134"/>
      <c r="U39" s="2"/>
      <c r="V39" s="2"/>
      <c r="W39" s="2"/>
      <c r="X39" s="2"/>
      <c r="Y39" s="99"/>
      <c r="Z39" s="2"/>
      <c r="AA39" s="2"/>
      <c r="AB39" s="2"/>
      <c r="AC39" s="2"/>
      <c r="AD39" s="99"/>
      <c r="AE39" s="2"/>
      <c r="AF39" s="2"/>
      <c r="AG39" s="2"/>
      <c r="AH39" s="2"/>
      <c r="AI39" s="99"/>
      <c r="AJ39" s="2"/>
      <c r="AK39" s="2"/>
      <c r="AL39" s="2"/>
      <c r="AM39" s="2"/>
      <c r="AN39" s="99"/>
      <c r="AO39" s="2"/>
      <c r="AP39" s="2"/>
      <c r="AQ39" s="2"/>
      <c r="AR39" s="2"/>
      <c r="AS39" s="99"/>
      <c r="AT39" s="1"/>
    </row>
    <row r="40" spans="1:65" ht="18" customHeight="1" thickBot="1">
      <c r="A40" s="1"/>
      <c r="B40" s="266" t="s">
        <v>82</v>
      </c>
      <c r="C40" s="222" t="s">
        <v>20</v>
      </c>
      <c r="D40" s="223"/>
      <c r="E40" s="73">
        <f t="shared" ref="E40:J40" si="19">E36+E55</f>
        <v>0</v>
      </c>
      <c r="F40" s="73">
        <f t="shared" si="19"/>
        <v>0</v>
      </c>
      <c r="G40" s="73">
        <f t="shared" si="19"/>
        <v>0</v>
      </c>
      <c r="H40" s="73">
        <f t="shared" si="19"/>
        <v>0</v>
      </c>
      <c r="I40" s="73">
        <f t="shared" si="19"/>
        <v>0</v>
      </c>
      <c r="J40" s="205">
        <f t="shared" si="19"/>
        <v>0</v>
      </c>
      <c r="K40" s="1"/>
      <c r="L40" s="131"/>
      <c r="M40" s="135" t="s">
        <v>97</v>
      </c>
      <c r="N40" s="164">
        <v>0</v>
      </c>
      <c r="O40" s="152" t="s">
        <v>99</v>
      </c>
      <c r="P40" s="106"/>
      <c r="Q40" s="106" t="s">
        <v>48</v>
      </c>
      <c r="R40" s="106"/>
      <c r="S40" s="106"/>
      <c r="T40" s="134"/>
      <c r="U40" s="2"/>
      <c r="V40" s="2"/>
      <c r="W40" s="2"/>
      <c r="X40" s="2"/>
      <c r="Y40" s="99"/>
      <c r="Z40" s="2"/>
      <c r="AA40" s="2"/>
      <c r="AB40" s="2"/>
      <c r="AC40" s="2"/>
      <c r="AD40" s="99"/>
      <c r="AE40" s="2"/>
      <c r="AF40" s="2"/>
      <c r="AG40" s="2"/>
      <c r="AH40" s="2"/>
      <c r="AI40" s="99"/>
      <c r="AJ40" s="2"/>
      <c r="AK40" s="2"/>
      <c r="AL40" s="2"/>
      <c r="AM40" s="2"/>
      <c r="AN40" s="99"/>
      <c r="AO40" s="2"/>
      <c r="AP40" s="2"/>
      <c r="AQ40" s="2"/>
      <c r="AR40" s="2"/>
      <c r="AS40" s="99"/>
      <c r="AT40" s="1"/>
    </row>
    <row r="41" spans="1:65" ht="14.25">
      <c r="A41" s="1"/>
      <c r="B41" s="267"/>
      <c r="C41" s="262" t="s">
        <v>74</v>
      </c>
      <c r="D41" s="263"/>
      <c r="E41" s="17">
        <f>E42+E43</f>
        <v>0</v>
      </c>
      <c r="F41" s="17">
        <f>F43</f>
        <v>0</v>
      </c>
      <c r="G41" s="17">
        <f>G43</f>
        <v>0</v>
      </c>
      <c r="H41" s="17">
        <f>H43</f>
        <v>0</v>
      </c>
      <c r="I41" s="17">
        <f>I43</f>
        <v>0</v>
      </c>
      <c r="J41" s="19">
        <f>J43</f>
        <v>0</v>
      </c>
      <c r="K41" s="1"/>
      <c r="L41" s="130"/>
      <c r="M41" s="126" t="s">
        <v>86</v>
      </c>
      <c r="N41" s="2"/>
      <c r="O41" s="105"/>
      <c r="P41" s="105"/>
      <c r="Q41" s="99"/>
      <c r="R41" s="99"/>
      <c r="S41" s="106"/>
      <c r="T41" s="134"/>
      <c r="U41" s="20"/>
      <c r="V41" s="13"/>
      <c r="W41" s="13"/>
      <c r="X41" s="20"/>
      <c r="Y41" s="20"/>
      <c r="Z41" s="20"/>
      <c r="AA41" s="13"/>
      <c r="AB41" s="13"/>
      <c r="AC41" s="20"/>
      <c r="AD41" s="20"/>
      <c r="AE41" s="20"/>
      <c r="AF41" s="13"/>
      <c r="AG41" s="13"/>
      <c r="AH41" s="20"/>
      <c r="AI41" s="20"/>
      <c r="AJ41" s="20"/>
      <c r="AK41" s="13"/>
      <c r="AL41" s="13"/>
      <c r="AM41" s="20"/>
      <c r="AN41" s="20"/>
      <c r="AO41" s="20"/>
      <c r="AP41" s="13"/>
      <c r="AQ41" s="13"/>
      <c r="AR41" s="20"/>
      <c r="AS41" s="20"/>
      <c r="AT41" s="13"/>
      <c r="AU41" s="20"/>
      <c r="AV41" s="20"/>
      <c r="AW41" s="13"/>
      <c r="AX41" s="11"/>
      <c r="AY41" s="13"/>
      <c r="AZ41" s="20"/>
      <c r="BA41" s="20"/>
      <c r="BB41" s="13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</row>
    <row r="42" spans="1:65">
      <c r="A42" s="1"/>
      <c r="B42" s="267"/>
      <c r="C42" s="57"/>
      <c r="D42" s="58" t="s">
        <v>102</v>
      </c>
      <c r="E42" s="59"/>
      <c r="F42" s="59"/>
      <c r="G42" s="59"/>
      <c r="H42" s="59"/>
      <c r="I42" s="59"/>
      <c r="J42" s="60"/>
      <c r="K42" s="1"/>
      <c r="L42" s="126"/>
      <c r="M42" s="133" t="s">
        <v>87</v>
      </c>
      <c r="N42" s="209">
        <v>0</v>
      </c>
      <c r="O42" s="168">
        <v>0</v>
      </c>
      <c r="P42" s="168">
        <v>0</v>
      </c>
      <c r="Q42" s="169">
        <v>0</v>
      </c>
      <c r="R42" s="169">
        <v>0</v>
      </c>
      <c r="S42" s="106"/>
      <c r="T42" s="134"/>
      <c r="U42" s="66"/>
      <c r="V42" s="67"/>
      <c r="W42" s="67"/>
      <c r="X42" s="67"/>
      <c r="Y42" s="67"/>
      <c r="Z42" s="66"/>
      <c r="AA42" s="67"/>
      <c r="AB42" s="67"/>
      <c r="AC42" s="67"/>
      <c r="AD42" s="67"/>
      <c r="AE42" s="66"/>
      <c r="AF42" s="67"/>
      <c r="AG42" s="67"/>
      <c r="AH42" s="67"/>
      <c r="AI42" s="67"/>
      <c r="AJ42" s="66"/>
      <c r="AK42" s="67"/>
      <c r="AL42" s="67"/>
      <c r="AM42" s="67"/>
      <c r="AN42" s="67"/>
      <c r="AO42" s="66"/>
      <c r="AP42" s="67"/>
      <c r="AQ42" s="67"/>
      <c r="AR42" s="67"/>
      <c r="AS42" s="67"/>
      <c r="AT42" s="67"/>
      <c r="AU42" s="67"/>
      <c r="AV42" s="67"/>
      <c r="AW42" s="104"/>
      <c r="AX42" s="68"/>
      <c r="AY42" s="67"/>
      <c r="AZ42" s="67"/>
      <c r="BA42" s="67"/>
      <c r="BB42" s="104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</row>
    <row r="43" spans="1:65" ht="14.25" thickBot="1">
      <c r="A43" s="1"/>
      <c r="B43" s="267"/>
      <c r="C43" s="62"/>
      <c r="D43" s="63" t="s">
        <v>103</v>
      </c>
      <c r="E43" s="64"/>
      <c r="F43" s="64"/>
      <c r="G43" s="64"/>
      <c r="H43" s="64"/>
      <c r="I43" s="64"/>
      <c r="J43" s="65"/>
      <c r="K43" s="1"/>
      <c r="L43" s="130"/>
      <c r="M43" s="126" t="s">
        <v>88</v>
      </c>
      <c r="N43" s="170">
        <v>0</v>
      </c>
      <c r="O43" s="171">
        <v>0</v>
      </c>
      <c r="P43" s="168">
        <v>0</v>
      </c>
      <c r="Q43" s="172">
        <v>0</v>
      </c>
      <c r="R43" s="172">
        <v>0</v>
      </c>
      <c r="S43" s="106"/>
      <c r="T43" s="134"/>
      <c r="U43" s="99"/>
      <c r="V43" s="104"/>
      <c r="W43" s="104"/>
      <c r="X43" s="99"/>
      <c r="Y43" s="99"/>
      <c r="Z43" s="99"/>
      <c r="AA43" s="104"/>
      <c r="AB43" s="104"/>
      <c r="AC43" s="99"/>
      <c r="AD43" s="99"/>
      <c r="AE43" s="99"/>
      <c r="AF43" s="104"/>
      <c r="AG43" s="104"/>
      <c r="AH43" s="99"/>
      <c r="AI43" s="99"/>
      <c r="AJ43" s="99"/>
      <c r="AK43" s="104"/>
      <c r="AL43" s="104"/>
      <c r="AM43" s="99"/>
      <c r="AN43" s="99"/>
      <c r="AO43" s="99"/>
      <c r="AP43" s="104"/>
      <c r="AQ43" s="104"/>
      <c r="AR43" s="99"/>
      <c r="AS43" s="99"/>
      <c r="AT43" s="104"/>
      <c r="AU43" s="99"/>
      <c r="AV43" s="99"/>
      <c r="AW43" s="104"/>
      <c r="AX43" s="104"/>
      <c r="AY43" s="104"/>
      <c r="AZ43" s="99"/>
      <c r="BA43" s="99"/>
      <c r="BB43" s="104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</row>
    <row r="44" spans="1:65" ht="14.25" thickBot="1">
      <c r="A44" s="1"/>
      <c r="B44" s="267"/>
      <c r="C44" s="264" t="s">
        <v>49</v>
      </c>
      <c r="D44" s="265"/>
      <c r="E44" s="56">
        <f t="shared" ref="E44:J44" si="20">E40+E41</f>
        <v>0</v>
      </c>
      <c r="F44" s="56">
        <f t="shared" si="20"/>
        <v>0</v>
      </c>
      <c r="G44" s="56">
        <f t="shared" si="20"/>
        <v>0</v>
      </c>
      <c r="H44" s="56">
        <f t="shared" si="20"/>
        <v>0</v>
      </c>
      <c r="I44" s="56">
        <f t="shared" si="20"/>
        <v>0</v>
      </c>
      <c r="J44" s="149">
        <f t="shared" si="20"/>
        <v>0</v>
      </c>
      <c r="K44" s="1"/>
      <c r="L44" s="130"/>
      <c r="M44" s="135" t="s">
        <v>100</v>
      </c>
      <c r="N44" s="165">
        <f>N42*$N39+N43*$N40</f>
        <v>0</v>
      </c>
      <c r="O44" s="165">
        <f>O42*$N39+O43*$N40</f>
        <v>0</v>
      </c>
      <c r="P44" s="165">
        <f>P42*$N39+P43*$N40</f>
        <v>0</v>
      </c>
      <c r="Q44" s="165">
        <f>Q42*$N39+Q43*$N40</f>
        <v>0</v>
      </c>
      <c r="R44" s="165">
        <f>R42*$N39+R43*$N40</f>
        <v>0</v>
      </c>
      <c r="S44" s="106"/>
      <c r="T44" s="134"/>
      <c r="U44" s="100"/>
      <c r="V44" s="111"/>
      <c r="W44" s="111"/>
      <c r="X44" s="100"/>
      <c r="Y44" s="111"/>
      <c r="Z44" s="100"/>
      <c r="AA44" s="111"/>
      <c r="AB44" s="111"/>
      <c r="AC44" s="100"/>
      <c r="AD44" s="111"/>
      <c r="AE44" s="100"/>
      <c r="AF44" s="111"/>
      <c r="AG44" s="111"/>
      <c r="AH44" s="100"/>
      <c r="AI44" s="111"/>
      <c r="AJ44" s="100"/>
      <c r="AK44" s="111"/>
      <c r="AL44" s="111"/>
      <c r="AM44" s="100"/>
      <c r="AN44" s="111"/>
      <c r="AO44" s="100"/>
      <c r="AP44" s="111"/>
      <c r="AQ44" s="111"/>
      <c r="AR44" s="100"/>
      <c r="AS44" s="111"/>
      <c r="AT44" s="111"/>
      <c r="AU44" s="100"/>
      <c r="AV44" s="111"/>
      <c r="AW44" s="111"/>
      <c r="AX44" s="111"/>
      <c r="AY44" s="111"/>
      <c r="AZ44" s="100"/>
      <c r="BA44" s="111"/>
      <c r="BB44" s="11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</row>
    <row r="45" spans="1:65">
      <c r="A45" s="1"/>
      <c r="B45" s="267"/>
      <c r="C45" s="236" t="s">
        <v>113</v>
      </c>
      <c r="D45" s="208" t="s">
        <v>111</v>
      </c>
      <c r="E45" s="59">
        <v>0</v>
      </c>
      <c r="F45" s="59"/>
      <c r="G45" s="59"/>
      <c r="H45" s="69"/>
      <c r="I45" s="69"/>
      <c r="J45" s="60"/>
      <c r="K45" s="1"/>
      <c r="L45" s="131"/>
      <c r="M45" s="126" t="s">
        <v>45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110"/>
      <c r="T45" s="134"/>
      <c r="U45" s="99"/>
      <c r="V45" s="104"/>
      <c r="W45" s="104"/>
      <c r="X45" s="99"/>
      <c r="Y45" s="104"/>
      <c r="Z45" s="99"/>
      <c r="AA45" s="104"/>
      <c r="AB45" s="104"/>
      <c r="AC45" s="99"/>
      <c r="AD45" s="104"/>
      <c r="AE45" s="99"/>
      <c r="AF45" s="104"/>
      <c r="AG45" s="104"/>
      <c r="AH45" s="99"/>
      <c r="AI45" s="104"/>
      <c r="AJ45" s="99"/>
      <c r="AK45" s="104"/>
      <c r="AL45" s="104"/>
      <c r="AM45" s="99"/>
      <c r="AN45" s="104"/>
      <c r="AO45" s="99"/>
      <c r="AP45" s="104"/>
      <c r="AQ45" s="104"/>
      <c r="AR45" s="99"/>
      <c r="AS45" s="104"/>
      <c r="AT45" s="104"/>
      <c r="AU45" s="99"/>
      <c r="AV45" s="104"/>
      <c r="AW45" s="99"/>
      <c r="AX45" s="104"/>
      <c r="AY45" s="104"/>
      <c r="AZ45" s="99"/>
      <c r="BA45" s="104"/>
      <c r="BB45" s="99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</row>
    <row r="46" spans="1:65">
      <c r="A46" s="1"/>
      <c r="B46" s="267"/>
      <c r="C46" s="237"/>
      <c r="D46" s="189" t="s">
        <v>112</v>
      </c>
      <c r="E46" s="59">
        <v>0</v>
      </c>
      <c r="F46" s="59"/>
      <c r="G46" s="59"/>
      <c r="H46" s="69"/>
      <c r="I46" s="69"/>
      <c r="J46" s="60"/>
      <c r="K46" s="1"/>
      <c r="L46" s="130"/>
      <c r="M46" s="126" t="s">
        <v>93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106"/>
      <c r="T46" s="134"/>
      <c r="U46" s="99"/>
      <c r="V46" s="104"/>
      <c r="W46" s="104"/>
      <c r="X46" s="99"/>
      <c r="Y46" s="104"/>
      <c r="Z46" s="99"/>
      <c r="AA46" s="104"/>
      <c r="AB46" s="104"/>
      <c r="AC46" s="99"/>
      <c r="AD46" s="104"/>
      <c r="AE46" s="99"/>
      <c r="AF46" s="104"/>
      <c r="AG46" s="104"/>
      <c r="AH46" s="99"/>
      <c r="AI46" s="104"/>
      <c r="AJ46" s="99"/>
      <c r="AK46" s="104"/>
      <c r="AL46" s="104"/>
      <c r="AM46" s="99"/>
      <c r="AN46" s="104"/>
      <c r="AO46" s="99"/>
      <c r="AP46" s="104"/>
      <c r="AQ46" s="104"/>
      <c r="AR46" s="99"/>
      <c r="AS46" s="104"/>
      <c r="AT46" s="104"/>
      <c r="AU46" s="99"/>
      <c r="AV46" s="104"/>
      <c r="AW46" s="99"/>
      <c r="AX46" s="104"/>
      <c r="AY46" s="104"/>
      <c r="AZ46" s="99"/>
      <c r="BA46" s="104"/>
      <c r="BB46" s="99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</row>
    <row r="47" spans="1:65">
      <c r="A47" s="1"/>
      <c r="B47" s="267"/>
      <c r="C47" s="237"/>
      <c r="D47" s="37" t="s">
        <v>21</v>
      </c>
      <c r="E47" s="22"/>
      <c r="F47" s="22">
        <v>0</v>
      </c>
      <c r="G47" s="22">
        <v>0</v>
      </c>
      <c r="H47" s="51">
        <v>0</v>
      </c>
      <c r="I47" s="51">
        <v>0</v>
      </c>
      <c r="J47" s="52">
        <v>0</v>
      </c>
      <c r="K47" s="1"/>
      <c r="L47" s="126"/>
      <c r="M47" s="132" t="s">
        <v>134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106"/>
      <c r="T47" s="134"/>
      <c r="U47" s="99"/>
      <c r="V47" s="104"/>
      <c r="W47" s="104"/>
      <c r="X47" s="99"/>
      <c r="Y47" s="104"/>
      <c r="Z47" s="99"/>
      <c r="AA47" s="104"/>
      <c r="AB47" s="104"/>
      <c r="AC47" s="99"/>
      <c r="AD47" s="104"/>
      <c r="AE47" s="99"/>
      <c r="AF47" s="104"/>
      <c r="AG47" s="104"/>
      <c r="AH47" s="99"/>
      <c r="AI47" s="104"/>
      <c r="AJ47" s="99"/>
      <c r="AK47" s="104"/>
      <c r="AL47" s="104"/>
      <c r="AM47" s="99"/>
      <c r="AN47" s="104"/>
      <c r="AO47" s="99"/>
      <c r="AP47" s="104"/>
      <c r="AQ47" s="104"/>
      <c r="AR47" s="99"/>
      <c r="AS47" s="104"/>
      <c r="AT47" s="104"/>
      <c r="AU47" s="99"/>
      <c r="AV47" s="104"/>
      <c r="AW47" s="99"/>
      <c r="AX47" s="104"/>
      <c r="AY47" s="104"/>
      <c r="AZ47" s="99"/>
      <c r="BA47" s="104"/>
      <c r="BB47" s="99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</row>
    <row r="48" spans="1:65">
      <c r="A48" s="1"/>
      <c r="B48" s="267"/>
      <c r="C48" s="237"/>
      <c r="D48" s="188" t="s">
        <v>51</v>
      </c>
      <c r="E48" s="70">
        <f>E46+E47</f>
        <v>0</v>
      </c>
      <c r="F48" s="70">
        <f>E48+F46+F47</f>
        <v>0</v>
      </c>
      <c r="G48" s="70">
        <f>F48+G46+G47</f>
        <v>0</v>
      </c>
      <c r="H48" s="71">
        <f>G48+H46+H47</f>
        <v>0</v>
      </c>
      <c r="I48" s="71">
        <f>H48+I46+I47</f>
        <v>0</v>
      </c>
      <c r="J48" s="72">
        <f>I48+J46+J47</f>
        <v>0</v>
      </c>
      <c r="K48" s="1"/>
      <c r="L48" s="126"/>
      <c r="M48" s="135" t="s">
        <v>101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106"/>
      <c r="T48" s="134"/>
      <c r="U48" s="99"/>
      <c r="V48" s="104"/>
      <c r="W48" s="104"/>
      <c r="X48" s="99"/>
      <c r="Y48" s="104"/>
      <c r="Z48" s="99"/>
      <c r="AA48" s="104"/>
      <c r="AB48" s="104"/>
      <c r="AC48" s="99"/>
      <c r="AD48" s="104"/>
      <c r="AE48" s="99"/>
      <c r="AF48" s="104"/>
      <c r="AG48" s="104"/>
      <c r="AH48" s="99"/>
      <c r="AI48" s="104"/>
      <c r="AJ48" s="99"/>
      <c r="AK48" s="104"/>
      <c r="AL48" s="104"/>
      <c r="AM48" s="99"/>
      <c r="AN48" s="104"/>
      <c r="AO48" s="99"/>
      <c r="AP48" s="104"/>
      <c r="AQ48" s="104"/>
      <c r="AR48" s="99"/>
      <c r="AS48" s="104"/>
      <c r="AT48" s="104"/>
      <c r="AU48" s="99"/>
      <c r="AV48" s="104"/>
      <c r="AW48" s="99"/>
      <c r="AX48" s="104"/>
      <c r="AY48" s="104"/>
      <c r="AZ48" s="99"/>
      <c r="BA48" s="104"/>
      <c r="BB48" s="99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</row>
    <row r="49" spans="1:69">
      <c r="A49" s="1"/>
      <c r="B49" s="267"/>
      <c r="C49" s="237"/>
      <c r="D49" s="37" t="s">
        <v>22</v>
      </c>
      <c r="E49" s="22"/>
      <c r="F49" s="23"/>
      <c r="G49" s="23"/>
      <c r="H49" s="27"/>
      <c r="I49" s="27"/>
      <c r="J49" s="24"/>
      <c r="K49" s="1"/>
      <c r="L49" s="131"/>
      <c r="M49" s="135"/>
      <c r="N49" s="106"/>
      <c r="O49" s="106"/>
      <c r="P49" s="106"/>
      <c r="Q49" s="106"/>
      <c r="R49" s="106"/>
      <c r="S49" s="107"/>
      <c r="T49" s="134"/>
      <c r="U49" s="99"/>
      <c r="V49" s="99"/>
      <c r="W49" s="99"/>
      <c r="X49" s="99"/>
      <c r="Y49" s="99"/>
      <c r="Z49" s="99"/>
      <c r="AA49" s="104"/>
      <c r="AB49" s="104"/>
      <c r="AC49" s="99"/>
      <c r="AD49" s="104"/>
      <c r="AE49" s="99"/>
      <c r="AF49" s="104"/>
      <c r="AG49" s="104"/>
      <c r="AH49" s="99"/>
      <c r="AI49" s="104"/>
      <c r="AJ49" s="99"/>
      <c r="AK49" s="104"/>
      <c r="AL49" s="104"/>
      <c r="AM49" s="99"/>
      <c r="AN49" s="104"/>
      <c r="AP49" s="104"/>
      <c r="AQ49" s="104"/>
      <c r="AR49" s="99"/>
      <c r="AS49" s="104"/>
      <c r="AT49" s="104"/>
      <c r="AU49" s="99"/>
      <c r="AV49" s="104"/>
      <c r="AW49" s="99"/>
      <c r="AX49" s="104"/>
      <c r="AY49" s="104"/>
      <c r="AZ49" s="99"/>
      <c r="BA49" s="104"/>
      <c r="BB49" s="99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</row>
    <row r="50" spans="1:69" ht="14.25" thickBot="1">
      <c r="A50" s="1"/>
      <c r="B50" s="267"/>
      <c r="C50" s="238"/>
      <c r="D50" s="190" t="s">
        <v>114</v>
      </c>
      <c r="E50" s="192">
        <f t="shared" ref="E50:J50" si="21">E45+E46+E47+E49</f>
        <v>0</v>
      </c>
      <c r="F50" s="192">
        <f t="shared" si="21"/>
        <v>0</v>
      </c>
      <c r="G50" s="192">
        <f t="shared" si="21"/>
        <v>0</v>
      </c>
      <c r="H50" s="192">
        <f t="shared" si="21"/>
        <v>0</v>
      </c>
      <c r="I50" s="192">
        <f t="shared" si="21"/>
        <v>0</v>
      </c>
      <c r="J50" s="206">
        <f t="shared" si="21"/>
        <v>0</v>
      </c>
      <c r="K50" s="1"/>
      <c r="L50" s="130" t="s">
        <v>50</v>
      </c>
      <c r="M50" s="126"/>
      <c r="N50" s="2"/>
      <c r="O50" s="112"/>
      <c r="P50" s="106"/>
      <c r="Q50" s="105"/>
      <c r="R50" s="106"/>
      <c r="S50" s="106"/>
      <c r="T50" s="134"/>
      <c r="U50" s="99"/>
      <c r="V50" s="99"/>
      <c r="W50" s="99"/>
      <c r="X50" s="99"/>
      <c r="Y50" s="99"/>
      <c r="Z50" s="99"/>
      <c r="AA50" s="104"/>
      <c r="AB50" s="104"/>
      <c r="AC50" s="99"/>
      <c r="AD50" s="104"/>
      <c r="AE50" s="99"/>
      <c r="AF50" s="104"/>
      <c r="AG50" s="104"/>
      <c r="AH50" s="99"/>
      <c r="AI50" s="104"/>
      <c r="AJ50" s="99"/>
      <c r="AK50" s="104"/>
      <c r="AL50" s="104"/>
      <c r="AM50" s="99"/>
      <c r="AN50" s="104"/>
      <c r="AP50" s="104"/>
      <c r="AQ50" s="104"/>
      <c r="AR50" s="99"/>
      <c r="AS50" s="104"/>
      <c r="AT50" s="104"/>
      <c r="AU50" s="99"/>
      <c r="AV50" s="104"/>
      <c r="AW50" s="99"/>
      <c r="AX50" s="104"/>
      <c r="AY50" s="104"/>
      <c r="AZ50" s="99"/>
      <c r="BA50" s="104"/>
      <c r="BB50" s="99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</row>
    <row r="51" spans="1:69" ht="14.25" thickBot="1">
      <c r="A51" s="1"/>
      <c r="B51" s="267"/>
      <c r="C51" s="222" t="s">
        <v>23</v>
      </c>
      <c r="D51" s="223"/>
      <c r="E51" s="191">
        <f t="shared" ref="E51:J51" si="22">E44+E50</f>
        <v>0</v>
      </c>
      <c r="F51" s="191">
        <f t="shared" si="22"/>
        <v>0</v>
      </c>
      <c r="G51" s="191">
        <f t="shared" si="22"/>
        <v>0</v>
      </c>
      <c r="H51" s="191">
        <f t="shared" si="22"/>
        <v>0</v>
      </c>
      <c r="I51" s="191">
        <f t="shared" si="22"/>
        <v>0</v>
      </c>
      <c r="J51" s="207">
        <f t="shared" si="22"/>
        <v>0</v>
      </c>
      <c r="K51" s="1"/>
      <c r="L51" s="132" t="s">
        <v>52</v>
      </c>
      <c r="M51" s="126"/>
      <c r="O51" s="99"/>
      <c r="P51" s="99"/>
      <c r="Q51" s="99"/>
      <c r="R51" s="99"/>
      <c r="S51" s="106"/>
      <c r="T51" s="134"/>
      <c r="U51" s="99"/>
      <c r="V51" s="99"/>
      <c r="W51" s="99"/>
      <c r="X51" s="99"/>
      <c r="Y51" s="99"/>
      <c r="Z51" s="99"/>
      <c r="AA51" s="104"/>
      <c r="AB51" s="104"/>
      <c r="AC51" s="99"/>
      <c r="AD51" s="99"/>
      <c r="AE51" s="99"/>
      <c r="AF51" s="104"/>
      <c r="AG51" s="104"/>
      <c r="AH51" s="99"/>
      <c r="AI51" s="99"/>
      <c r="AJ51" s="99"/>
      <c r="AK51" s="104"/>
      <c r="AL51" s="104"/>
      <c r="AM51" s="99"/>
      <c r="AN51" s="99"/>
      <c r="AP51" s="104"/>
      <c r="AQ51" s="104"/>
      <c r="AR51" s="99"/>
      <c r="AS51" s="99"/>
      <c r="AT51" s="104"/>
      <c r="AU51" s="99"/>
      <c r="AV51" s="99"/>
      <c r="AW51" s="99"/>
      <c r="AX51" s="104"/>
      <c r="AY51" s="104"/>
      <c r="AZ51" s="99"/>
      <c r="BA51" s="99"/>
      <c r="BB51" s="99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01"/>
      <c r="BO51" s="101"/>
      <c r="BP51" s="101"/>
      <c r="BQ51" s="101"/>
    </row>
    <row r="52" spans="1:69" ht="15" customHeight="1" thickBot="1">
      <c r="A52" s="1"/>
      <c r="B52" s="268"/>
      <c r="C52" s="222" t="s">
        <v>53</v>
      </c>
      <c r="D52" s="223"/>
      <c r="E52" s="74">
        <f>E51</f>
        <v>0</v>
      </c>
      <c r="F52" s="74">
        <f>E52+F51</f>
        <v>0</v>
      </c>
      <c r="G52" s="74">
        <f>F52+G51</f>
        <v>0</v>
      </c>
      <c r="H52" s="75">
        <f>G52+H51</f>
        <v>0</v>
      </c>
      <c r="I52" s="75">
        <f>H52+I51</f>
        <v>0</v>
      </c>
      <c r="J52" s="76">
        <f>I52+J51</f>
        <v>0</v>
      </c>
      <c r="K52" s="1"/>
      <c r="L52" s="130"/>
      <c r="M52" s="132"/>
      <c r="N52" s="61"/>
      <c r="O52" s="100"/>
      <c r="P52" s="100"/>
      <c r="Q52" s="100"/>
      <c r="R52" s="100"/>
      <c r="S52" s="110"/>
      <c r="T52" s="134"/>
      <c r="U52" s="20"/>
      <c r="V52" s="20"/>
      <c r="W52" s="20"/>
      <c r="X52" s="20"/>
      <c r="Y52" s="20"/>
      <c r="Z52" s="20"/>
      <c r="AA52" s="13"/>
      <c r="AB52" s="13"/>
      <c r="AC52" s="20"/>
      <c r="AD52" s="20"/>
      <c r="AE52" s="20"/>
      <c r="AF52" s="13"/>
      <c r="AG52" s="13"/>
      <c r="AH52" s="20"/>
      <c r="AI52" s="20"/>
      <c r="AJ52" s="20"/>
      <c r="AK52" s="13"/>
      <c r="AL52" s="13"/>
      <c r="AM52" s="20"/>
      <c r="AN52" s="20"/>
      <c r="AO52" s="20"/>
      <c r="AP52" s="13"/>
      <c r="AQ52" s="13"/>
      <c r="AR52" s="20"/>
      <c r="AS52" s="20"/>
      <c r="AT52" s="13"/>
      <c r="AU52" s="20"/>
      <c r="AV52" s="20"/>
      <c r="AW52" s="13"/>
      <c r="AX52" s="13"/>
      <c r="AY52" s="13"/>
      <c r="AZ52" s="20"/>
      <c r="BA52" s="20"/>
      <c r="BB52" s="13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</row>
    <row r="53" spans="1:69" ht="14.25" customHeight="1" thickBot="1">
      <c r="A53" s="1"/>
      <c r="B53" s="185"/>
      <c r="C53" s="185"/>
      <c r="D53" s="185"/>
      <c r="E53" s="185"/>
      <c r="F53" s="185"/>
      <c r="G53" s="185"/>
      <c r="H53" s="186"/>
      <c r="I53" s="55"/>
      <c r="J53" s="55"/>
      <c r="K53" s="1"/>
      <c r="L53" s="132"/>
      <c r="M53" s="166"/>
      <c r="N53" s="167"/>
      <c r="O53" s="99"/>
      <c r="P53" s="99"/>
      <c r="Q53" s="99"/>
      <c r="R53" s="99"/>
      <c r="S53" s="106"/>
      <c r="T53" s="134"/>
      <c r="U53" s="2"/>
      <c r="V53" s="2"/>
      <c r="W53" s="2"/>
      <c r="X53" s="2"/>
      <c r="Y53" s="99"/>
      <c r="Z53" s="2"/>
      <c r="AA53" s="2"/>
      <c r="AB53" s="2"/>
      <c r="AC53" s="2"/>
      <c r="AD53" s="99"/>
      <c r="AE53" s="2"/>
      <c r="AF53" s="2"/>
      <c r="AG53" s="2"/>
      <c r="AH53" s="2"/>
      <c r="AI53" s="99"/>
      <c r="AJ53" s="2"/>
      <c r="AK53" s="2"/>
      <c r="AL53" s="2"/>
      <c r="AM53" s="2"/>
      <c r="AN53" s="99"/>
      <c r="AO53" s="2"/>
      <c r="AP53" s="2"/>
      <c r="AQ53" s="2"/>
      <c r="AR53" s="2"/>
      <c r="AS53" s="99"/>
      <c r="AT53" s="1"/>
    </row>
    <row r="54" spans="1:69" ht="14.25" thickBot="1">
      <c r="A54" s="1"/>
      <c r="B54" s="213" t="s">
        <v>3</v>
      </c>
      <c r="C54" s="214"/>
      <c r="D54" s="269"/>
      <c r="E54" s="187" t="s">
        <v>27</v>
      </c>
      <c r="F54" s="7" t="s">
        <v>28</v>
      </c>
      <c r="G54" s="7" t="s">
        <v>29</v>
      </c>
      <c r="H54" s="8" t="s">
        <v>30</v>
      </c>
      <c r="I54" s="8" t="s">
        <v>31</v>
      </c>
      <c r="J54" s="9" t="s">
        <v>32</v>
      </c>
      <c r="K54" s="1"/>
      <c r="L54" s="130"/>
      <c r="M54" s="132"/>
      <c r="N54" s="61"/>
      <c r="O54" s="105"/>
      <c r="P54" s="105"/>
      <c r="Q54" s="105"/>
      <c r="R54" s="105"/>
      <c r="S54" s="107"/>
      <c r="T54" s="134"/>
      <c r="U54" s="2"/>
      <c r="V54" s="2"/>
      <c r="W54" s="2"/>
      <c r="X54" s="2"/>
      <c r="Y54" s="99"/>
      <c r="Z54" s="2"/>
      <c r="AA54" s="2"/>
      <c r="AB54" s="2"/>
      <c r="AC54" s="2"/>
      <c r="AD54" s="99"/>
      <c r="AE54" s="2"/>
      <c r="AF54" s="2"/>
      <c r="AG54" s="2"/>
      <c r="AH54" s="2"/>
      <c r="AI54" s="99"/>
      <c r="AJ54" s="2"/>
      <c r="AK54" s="2"/>
      <c r="AL54" s="2"/>
      <c r="AM54" s="2"/>
      <c r="AN54" s="99"/>
      <c r="AO54" s="2"/>
      <c r="AP54" s="2"/>
      <c r="AQ54" s="2"/>
      <c r="AR54" s="2"/>
      <c r="AS54" s="99"/>
      <c r="AT54" s="1"/>
    </row>
    <row r="55" spans="1:69" ht="14.25" thickBot="1">
      <c r="A55" s="1"/>
      <c r="B55" s="216" t="s">
        <v>85</v>
      </c>
      <c r="C55" s="227" t="s">
        <v>11</v>
      </c>
      <c r="D55" s="227"/>
      <c r="E55" s="78"/>
      <c r="F55" s="78">
        <f>F56+F59</f>
        <v>0</v>
      </c>
      <c r="G55" s="78">
        <f>G56+G59</f>
        <v>0</v>
      </c>
      <c r="H55" s="79">
        <f>H56+H59</f>
        <v>0</v>
      </c>
      <c r="I55" s="79">
        <f>I56+I59</f>
        <v>0</v>
      </c>
      <c r="J55" s="80">
        <f>J56+J59</f>
        <v>0</v>
      </c>
      <c r="K55" s="1"/>
      <c r="L55" s="133" t="s">
        <v>54</v>
      </c>
      <c r="M55" s="126" t="s">
        <v>55</v>
      </c>
      <c r="N55" s="2"/>
      <c r="O55" s="99"/>
      <c r="P55" s="99"/>
      <c r="Q55" s="99"/>
      <c r="R55" s="99"/>
      <c r="S55" s="106"/>
      <c r="T55" s="134"/>
      <c r="U55" s="2"/>
      <c r="V55" s="2"/>
      <c r="W55" s="2"/>
      <c r="X55" s="2"/>
      <c r="Y55" s="99"/>
      <c r="Z55" s="2"/>
      <c r="AA55" s="2"/>
      <c r="AB55" s="2"/>
      <c r="AC55" s="2"/>
      <c r="AD55" s="99"/>
      <c r="AE55" s="2"/>
      <c r="AF55" s="2"/>
      <c r="AG55" s="2"/>
      <c r="AH55" s="2"/>
      <c r="AI55" s="99"/>
      <c r="AJ55" s="2"/>
      <c r="AK55" s="2"/>
      <c r="AL55" s="2"/>
      <c r="AM55" s="2"/>
      <c r="AN55" s="99"/>
      <c r="AO55" s="2"/>
      <c r="AP55" s="2"/>
      <c r="AQ55" s="2"/>
      <c r="AR55" s="2"/>
      <c r="AS55" s="99"/>
      <c r="AT55" s="1"/>
    </row>
    <row r="56" spans="1:69" ht="14.25" thickTop="1">
      <c r="A56" s="1"/>
      <c r="B56" s="217"/>
      <c r="C56" s="228" t="s">
        <v>110</v>
      </c>
      <c r="D56" s="228"/>
      <c r="E56" s="81"/>
      <c r="F56" s="81">
        <f>ROUND(-SUM($E42:E42)/O67,0)</f>
        <v>0</v>
      </c>
      <c r="G56" s="81">
        <f>ROUND(-SUM($E42:F42)/O67,0)</f>
        <v>0</v>
      </c>
      <c r="H56" s="81">
        <f>ROUND(-SUM($E42:G42)/O67,0)</f>
        <v>0</v>
      </c>
      <c r="I56" s="81">
        <f>ROUND(-SUM($E42:H42)/O67,0)</f>
        <v>0</v>
      </c>
      <c r="J56" s="116">
        <f>ROUND(-SUM($E42:I42)/O67,0)</f>
        <v>0</v>
      </c>
      <c r="K56" s="1"/>
      <c r="L56" s="133"/>
      <c r="M56" s="126" t="s">
        <v>56</v>
      </c>
      <c r="N56" s="125"/>
      <c r="O56" s="99"/>
      <c r="P56" s="99"/>
      <c r="Q56" s="99"/>
      <c r="R56" s="99"/>
      <c r="S56" s="106"/>
      <c r="T56" s="134"/>
      <c r="U56" s="2"/>
      <c r="V56" s="2"/>
      <c r="W56" s="2"/>
      <c r="X56" s="2"/>
      <c r="Y56" s="99"/>
      <c r="Z56" s="2"/>
      <c r="AA56" s="2"/>
      <c r="AB56" s="2"/>
      <c r="AC56" s="2"/>
      <c r="AD56" s="99"/>
      <c r="AE56" s="2"/>
      <c r="AF56" s="2"/>
      <c r="AG56" s="2"/>
      <c r="AH56" s="2"/>
      <c r="AI56" s="99"/>
      <c r="AJ56" s="2"/>
      <c r="AK56" s="2"/>
      <c r="AL56" s="2"/>
      <c r="AM56" s="2"/>
      <c r="AN56" s="99"/>
      <c r="AO56" s="2"/>
      <c r="AP56" s="2"/>
      <c r="AQ56" s="2"/>
      <c r="AR56" s="2"/>
      <c r="AS56" s="99"/>
      <c r="AT56" s="1"/>
    </row>
    <row r="57" spans="1:69">
      <c r="A57" s="1"/>
      <c r="B57" s="217"/>
      <c r="C57" s="233" t="s">
        <v>57</v>
      </c>
      <c r="D57" s="233"/>
      <c r="E57" s="39"/>
      <c r="F57" s="39">
        <f>SUM($F56:F56)</f>
        <v>0</v>
      </c>
      <c r="G57" s="39">
        <f>SUM($F56:G56)</f>
        <v>0</v>
      </c>
      <c r="H57" s="39">
        <f>SUM($F56:H56)</f>
        <v>0</v>
      </c>
      <c r="I57" s="39">
        <f>SUM($F56:I56)</f>
        <v>0</v>
      </c>
      <c r="J57" s="41">
        <f>SUM($F56:J56)</f>
        <v>0</v>
      </c>
      <c r="K57" s="1"/>
      <c r="L57" s="130"/>
      <c r="M57" s="132"/>
      <c r="N57" s="124" t="s">
        <v>69</v>
      </c>
      <c r="O57" s="124" t="s">
        <v>81</v>
      </c>
      <c r="P57" s="105"/>
      <c r="Q57" s="105"/>
      <c r="R57" s="105"/>
      <c r="S57" s="106"/>
      <c r="T57" s="134"/>
      <c r="U57" s="2"/>
      <c r="V57" s="2"/>
      <c r="W57" s="2"/>
      <c r="X57" s="2"/>
      <c r="Y57" s="99"/>
      <c r="Z57" s="2"/>
      <c r="AA57" s="2"/>
      <c r="AB57" s="2"/>
      <c r="AC57" s="2"/>
      <c r="AD57" s="99"/>
      <c r="AE57" s="2"/>
      <c r="AF57" s="2"/>
      <c r="AG57" s="2"/>
      <c r="AH57" s="2"/>
      <c r="AI57" s="99"/>
      <c r="AJ57" s="2"/>
      <c r="AK57" s="2"/>
      <c r="AL57" s="2"/>
      <c r="AM57" s="2"/>
      <c r="AN57" s="99"/>
      <c r="AO57" s="2"/>
      <c r="AP57" s="2"/>
      <c r="AQ57" s="2"/>
      <c r="AR57" s="2"/>
      <c r="AS57" s="99"/>
      <c r="AT57" s="1"/>
    </row>
    <row r="58" spans="1:69" ht="14.25" thickBot="1">
      <c r="A58" s="1"/>
      <c r="B58" s="217"/>
      <c r="C58" s="234" t="s">
        <v>59</v>
      </c>
      <c r="D58" s="234"/>
      <c r="E58" s="82">
        <f>(-SUM($E42:E42))-E57</f>
        <v>0</v>
      </c>
      <c r="F58" s="82">
        <f>(-SUM($E42:F42))-F57</f>
        <v>0</v>
      </c>
      <c r="G58" s="82">
        <f>(-SUM($E42:G42))-G57</f>
        <v>0</v>
      </c>
      <c r="H58" s="82">
        <f>(-SUM($E42:H42))-H57</f>
        <v>0</v>
      </c>
      <c r="I58" s="82">
        <f>(-SUM($E42:I42))-I57</f>
        <v>0</v>
      </c>
      <c r="J58" s="83">
        <f>(-SUM($E42:J42))-J57</f>
        <v>0</v>
      </c>
      <c r="K58" s="1"/>
      <c r="L58" s="132"/>
      <c r="M58" s="132" t="s">
        <v>58</v>
      </c>
      <c r="N58" s="118">
        <v>0</v>
      </c>
      <c r="O58" s="105"/>
      <c r="P58" s="105"/>
      <c r="Q58" s="105"/>
      <c r="R58" s="105"/>
      <c r="S58" s="105"/>
      <c r="T58" s="134"/>
      <c r="U58" s="2"/>
      <c r="V58" s="2"/>
      <c r="W58" s="2"/>
      <c r="X58" s="2"/>
      <c r="Y58" s="99"/>
      <c r="Z58" s="2"/>
      <c r="AA58" s="2"/>
      <c r="AB58" s="2"/>
      <c r="AC58" s="2"/>
      <c r="AD58" s="99"/>
      <c r="AE58" s="2"/>
      <c r="AF58" s="2"/>
      <c r="AG58" s="2"/>
      <c r="AH58" s="2"/>
      <c r="AI58" s="99"/>
      <c r="AJ58" s="2"/>
      <c r="AK58" s="2"/>
      <c r="AL58" s="2"/>
      <c r="AM58" s="2"/>
      <c r="AN58" s="99"/>
      <c r="AO58" s="2"/>
      <c r="AP58" s="2"/>
      <c r="AQ58" s="2"/>
      <c r="AR58" s="2"/>
      <c r="AS58" s="99"/>
      <c r="AT58" s="1"/>
    </row>
    <row r="59" spans="1:69">
      <c r="A59" s="1"/>
      <c r="B59" s="217"/>
      <c r="C59" s="235" t="s">
        <v>109</v>
      </c>
      <c r="D59" s="235"/>
      <c r="E59" s="84"/>
      <c r="F59" s="84">
        <f>ROUND(-SUM($E43:E43)/O67,0)</f>
        <v>0</v>
      </c>
      <c r="G59" s="84">
        <f>ROUND(-SUM($E43:F43)/O67,0)</f>
        <v>0</v>
      </c>
      <c r="H59" s="84">
        <f>ROUND(-SUM($E43:G43)/O67,0)</f>
        <v>0</v>
      </c>
      <c r="I59" s="84">
        <f>ROUND(-SUM($E43:H43)/O67,0)</f>
        <v>0</v>
      </c>
      <c r="J59" s="117">
        <f>ROUND(-SUM($E43:I43)/O67,0)</f>
        <v>0</v>
      </c>
      <c r="K59" s="1"/>
      <c r="L59" s="132"/>
      <c r="M59" s="126"/>
      <c r="N59" s="2"/>
      <c r="O59" s="99"/>
      <c r="P59" s="99"/>
      <c r="Q59" s="99"/>
      <c r="R59" s="99"/>
      <c r="S59" s="99"/>
      <c r="T59" s="134"/>
      <c r="U59" s="2"/>
      <c r="V59" s="2"/>
      <c r="W59" s="2"/>
      <c r="X59" s="2"/>
      <c r="Y59" s="99"/>
      <c r="Z59" s="2"/>
      <c r="AA59" s="2"/>
      <c r="AB59" s="2"/>
      <c r="AC59" s="2"/>
      <c r="AD59" s="99"/>
      <c r="AE59" s="2"/>
      <c r="AF59" s="2"/>
      <c r="AG59" s="2"/>
      <c r="AH59" s="2"/>
      <c r="AI59" s="99"/>
      <c r="AJ59" s="2"/>
      <c r="AK59" s="2"/>
      <c r="AL59" s="2"/>
      <c r="AM59" s="2"/>
      <c r="AN59" s="99"/>
      <c r="AO59" s="2"/>
      <c r="AP59" s="2"/>
      <c r="AQ59" s="2"/>
      <c r="AR59" s="2"/>
      <c r="AS59" s="99"/>
      <c r="AT59" s="1"/>
    </row>
    <row r="60" spans="1:69">
      <c r="A60" s="1"/>
      <c r="B60" s="217"/>
      <c r="C60" s="233" t="s">
        <v>57</v>
      </c>
      <c r="D60" s="233"/>
      <c r="E60" s="39"/>
      <c r="F60" s="39">
        <f>SUM($F59:F59)</f>
        <v>0</v>
      </c>
      <c r="G60" s="39">
        <f>SUM($F59:G59)</f>
        <v>0</v>
      </c>
      <c r="H60" s="39">
        <f>SUM($F59:H59)</f>
        <v>0</v>
      </c>
      <c r="I60" s="39">
        <f>SUM($F59:I59)</f>
        <v>0</v>
      </c>
      <c r="J60" s="41">
        <f>SUM($F59:J59)</f>
        <v>0</v>
      </c>
      <c r="K60" s="1"/>
      <c r="L60" s="126"/>
      <c r="M60" s="126"/>
      <c r="N60" s="2"/>
      <c r="O60" s="99"/>
      <c r="P60" s="99"/>
      <c r="Q60" s="99"/>
      <c r="R60" s="99"/>
      <c r="S60" s="99"/>
      <c r="T60" s="134"/>
      <c r="U60" s="2"/>
      <c r="V60" s="2"/>
      <c r="W60" s="2"/>
      <c r="X60" s="2"/>
      <c r="Y60" s="99"/>
      <c r="Z60" s="2"/>
      <c r="AA60" s="2"/>
      <c r="AB60" s="2"/>
      <c r="AC60" s="2"/>
      <c r="AD60" s="99"/>
      <c r="AE60" s="2"/>
      <c r="AF60" s="2"/>
      <c r="AG60" s="2"/>
      <c r="AH60" s="2"/>
      <c r="AI60" s="99"/>
      <c r="AJ60" s="2"/>
      <c r="AK60" s="2"/>
      <c r="AL60" s="2"/>
      <c r="AM60" s="2"/>
      <c r="AN60" s="99"/>
      <c r="AO60" s="2"/>
      <c r="AP60" s="2"/>
      <c r="AQ60" s="2"/>
      <c r="AR60" s="2"/>
      <c r="AS60" s="99"/>
      <c r="AT60" s="1"/>
    </row>
    <row r="61" spans="1:69" ht="14.25" thickBot="1">
      <c r="A61" s="1"/>
      <c r="B61" s="218"/>
      <c r="C61" s="234" t="s">
        <v>59</v>
      </c>
      <c r="D61" s="234"/>
      <c r="E61" s="82">
        <f>(-SUM($E43:E43))-E60</f>
        <v>0</v>
      </c>
      <c r="F61" s="82">
        <f>(-SUM($E43:F43))-F60</f>
        <v>0</v>
      </c>
      <c r="G61" s="82">
        <f>(-SUM($E43:G43))-G60</f>
        <v>0</v>
      </c>
      <c r="H61" s="82">
        <f>(-SUM($E43:H43))-H60</f>
        <v>0</v>
      </c>
      <c r="I61" s="82">
        <f>(-SUM($E43:I43))-I60</f>
        <v>0</v>
      </c>
      <c r="J61" s="83">
        <f>(-SUM($E43:J43))-J60</f>
        <v>0</v>
      </c>
      <c r="K61" s="1"/>
      <c r="L61" s="127"/>
      <c r="M61" s="136"/>
      <c r="N61" s="85"/>
      <c r="O61" s="114"/>
      <c r="P61" s="114"/>
      <c r="Q61" s="114"/>
      <c r="R61" s="114"/>
      <c r="S61" s="114"/>
      <c r="T61" s="137"/>
      <c r="U61" s="2"/>
      <c r="V61" s="2"/>
      <c r="W61" s="2"/>
      <c r="X61" s="2"/>
      <c r="Y61" s="99"/>
      <c r="Z61" s="2"/>
      <c r="AA61" s="2"/>
      <c r="AB61" s="2"/>
      <c r="AC61" s="2"/>
      <c r="AD61" s="99"/>
      <c r="AE61" s="2"/>
      <c r="AF61" s="2"/>
      <c r="AG61" s="2"/>
      <c r="AH61" s="2"/>
      <c r="AI61" s="99"/>
      <c r="AJ61" s="2"/>
      <c r="AK61" s="2"/>
      <c r="AL61" s="2"/>
      <c r="AM61" s="2"/>
      <c r="AN61" s="99"/>
      <c r="AO61" s="2"/>
      <c r="AP61" s="2"/>
      <c r="AQ61" s="2"/>
      <c r="AR61" s="2"/>
      <c r="AS61" s="99"/>
      <c r="AT61" s="1"/>
    </row>
    <row r="62" spans="1:69" ht="14.25" thickBo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1"/>
      <c r="N62" s="1"/>
      <c r="O62" s="97"/>
      <c r="P62" s="97"/>
      <c r="Q62" s="97"/>
      <c r="R62" s="97"/>
      <c r="S62" s="97"/>
      <c r="T62" s="1"/>
      <c r="U62" s="2"/>
      <c r="V62" s="2"/>
      <c r="W62" s="2"/>
      <c r="X62" s="2"/>
      <c r="Y62" s="99"/>
      <c r="Z62" s="2"/>
      <c r="AA62" s="2"/>
      <c r="AB62" s="2"/>
      <c r="AC62" s="2"/>
      <c r="AD62" s="99"/>
      <c r="AE62" s="2"/>
      <c r="AF62" s="2"/>
      <c r="AG62" s="2"/>
      <c r="AH62" s="2"/>
      <c r="AI62" s="99"/>
      <c r="AJ62" s="2"/>
      <c r="AK62" s="2"/>
      <c r="AL62" s="2"/>
      <c r="AM62" s="2"/>
      <c r="AN62" s="99"/>
      <c r="AO62" s="2"/>
      <c r="AP62" s="2"/>
      <c r="AQ62" s="2"/>
      <c r="AR62" s="2"/>
      <c r="AS62" s="99"/>
      <c r="AT62" s="1"/>
    </row>
    <row r="63" spans="1:69" ht="15" thickBot="1">
      <c r="A63" s="1"/>
      <c r="B63" s="219" t="s">
        <v>84</v>
      </c>
      <c r="C63" s="224" t="s">
        <v>24</v>
      </c>
      <c r="D63" s="224"/>
      <c r="E63" s="147">
        <f>E44</f>
        <v>0</v>
      </c>
      <c r="F63" s="147">
        <f>F44/(1+$D$65)^1</f>
        <v>0</v>
      </c>
      <c r="G63" s="147">
        <f>G44/(1+$D$65)^2</f>
        <v>0</v>
      </c>
      <c r="H63" s="148">
        <f>H44/(1+$D$65)^3</f>
        <v>0</v>
      </c>
      <c r="I63" s="148">
        <f>I44/(1+$D$65)^4</f>
        <v>0</v>
      </c>
      <c r="J63" s="149">
        <f>J44/(1+$D$65)^5</f>
        <v>0</v>
      </c>
      <c r="K63" s="1"/>
      <c r="L63" s="210" t="s">
        <v>80</v>
      </c>
      <c r="M63" s="211"/>
      <c r="N63" s="211"/>
      <c r="O63" s="211"/>
      <c r="P63" s="211"/>
      <c r="Q63" s="211"/>
      <c r="R63" s="211"/>
      <c r="S63" s="211"/>
      <c r="T63" s="212"/>
      <c r="U63" s="2"/>
      <c r="V63" s="2"/>
      <c r="W63" s="2"/>
      <c r="X63" s="2"/>
      <c r="Y63" s="99"/>
      <c r="Z63" s="2"/>
      <c r="AA63" s="2"/>
      <c r="AB63" s="2"/>
      <c r="AC63" s="2"/>
      <c r="AD63" s="99"/>
      <c r="AE63" s="2"/>
      <c r="AF63" s="2"/>
      <c r="AG63" s="2"/>
      <c r="AH63" s="2"/>
      <c r="AI63" s="99"/>
      <c r="AJ63" s="2"/>
      <c r="AK63" s="2"/>
      <c r="AL63" s="2"/>
      <c r="AM63" s="2"/>
      <c r="AN63" s="99"/>
      <c r="AO63" s="2"/>
      <c r="AP63" s="2"/>
      <c r="AQ63" s="2"/>
      <c r="AR63" s="2"/>
      <c r="AS63" s="99"/>
      <c r="AT63" s="1"/>
    </row>
    <row r="64" spans="1:69" ht="15" thickTop="1" thickBot="1">
      <c r="A64" s="1"/>
      <c r="B64" s="220"/>
      <c r="C64" s="224" t="s">
        <v>25</v>
      </c>
      <c r="D64" s="224"/>
      <c r="E64" s="149">
        <f>SUM(E63:J63)</f>
        <v>0</v>
      </c>
      <c r="F64" s="1"/>
      <c r="G64" s="1"/>
      <c r="H64" s="1"/>
      <c r="I64" s="1"/>
      <c r="J64" s="1"/>
      <c r="K64" s="1"/>
      <c r="L64" s="126"/>
      <c r="M64" s="2"/>
      <c r="N64" s="2"/>
      <c r="O64" s="99"/>
      <c r="P64" s="99"/>
      <c r="Q64" s="99"/>
      <c r="R64" s="99"/>
      <c r="S64" s="99"/>
      <c r="T64" s="138"/>
      <c r="U64" s="2"/>
      <c r="V64" s="2"/>
      <c r="W64" s="2"/>
      <c r="X64" s="2"/>
      <c r="Y64" s="99"/>
      <c r="Z64" s="2"/>
      <c r="AA64" s="2"/>
      <c r="AB64" s="2"/>
      <c r="AC64" s="2"/>
      <c r="AD64" s="99"/>
      <c r="AE64" s="2"/>
      <c r="AF64" s="2"/>
      <c r="AG64" s="2"/>
      <c r="AH64" s="2"/>
      <c r="AI64" s="99"/>
      <c r="AJ64" s="2"/>
      <c r="AK64" s="2"/>
      <c r="AL64" s="2"/>
      <c r="AM64" s="2"/>
      <c r="AN64" s="99"/>
      <c r="AO64" s="2"/>
      <c r="AP64" s="2"/>
      <c r="AQ64" s="2"/>
      <c r="AR64" s="2"/>
      <c r="AS64" s="99"/>
      <c r="AT64" s="1"/>
    </row>
    <row r="65" spans="1:46" ht="14.25" thickBot="1">
      <c r="A65" s="1"/>
      <c r="B65" s="220"/>
      <c r="C65" s="145" t="s">
        <v>26</v>
      </c>
      <c r="D65" s="146">
        <f>O69</f>
        <v>0.05</v>
      </c>
      <c r="E65" s="1"/>
      <c r="F65" s="1"/>
      <c r="G65" s="1"/>
      <c r="H65" s="1"/>
      <c r="I65" s="1"/>
      <c r="J65" s="1"/>
      <c r="K65" s="1"/>
      <c r="L65" s="126"/>
      <c r="M65" s="2" t="s">
        <v>72</v>
      </c>
      <c r="N65" s="2"/>
      <c r="O65" s="99"/>
      <c r="P65" s="99"/>
      <c r="Q65" s="120" t="s">
        <v>76</v>
      </c>
      <c r="R65" s="99"/>
      <c r="S65" s="99"/>
      <c r="T65" s="134"/>
      <c r="U65" s="2"/>
      <c r="V65" s="2"/>
      <c r="W65" s="2"/>
      <c r="X65" s="2"/>
      <c r="Y65" s="99"/>
      <c r="Z65" s="2"/>
      <c r="AA65" s="2"/>
      <c r="AB65" s="2"/>
      <c r="AC65" s="2"/>
      <c r="AD65" s="99"/>
      <c r="AE65" s="2"/>
      <c r="AF65" s="2"/>
      <c r="AG65" s="2"/>
      <c r="AH65" s="2"/>
      <c r="AI65" s="99"/>
      <c r="AJ65" s="2"/>
      <c r="AK65" s="2"/>
      <c r="AL65" s="2"/>
      <c r="AM65" s="2"/>
      <c r="AN65" s="99"/>
      <c r="AO65" s="2"/>
      <c r="AP65" s="2"/>
      <c r="AQ65" s="2"/>
      <c r="AR65" s="2"/>
      <c r="AS65" s="99"/>
      <c r="AT65" s="1"/>
    </row>
    <row r="66" spans="1:46" ht="14.25" thickBot="1">
      <c r="A66" s="1"/>
      <c r="B66" s="221"/>
      <c r="C66" s="225" t="s">
        <v>60</v>
      </c>
      <c r="D66" s="226"/>
      <c r="E66" s="179" t="e">
        <f>IRR(E44:J44,15)</f>
        <v>#NUM!</v>
      </c>
      <c r="F66" s="1"/>
      <c r="G66" s="1"/>
      <c r="H66" s="1"/>
      <c r="I66" s="1"/>
      <c r="J66" s="1"/>
      <c r="K66" s="1"/>
      <c r="L66" s="126"/>
      <c r="M66" s="2" t="s">
        <v>65</v>
      </c>
      <c r="N66" s="2"/>
      <c r="O66" s="99">
        <v>20</v>
      </c>
      <c r="P66" s="120" t="s">
        <v>77</v>
      </c>
      <c r="Q66" s="120" t="s">
        <v>78</v>
      </c>
      <c r="R66" s="99"/>
      <c r="S66" s="99"/>
      <c r="T66" s="134"/>
      <c r="U66" s="2"/>
      <c r="V66" s="2"/>
      <c r="W66" s="2"/>
      <c r="X66" s="2"/>
      <c r="Y66" s="99"/>
      <c r="Z66" s="2"/>
      <c r="AA66" s="2"/>
      <c r="AB66" s="2"/>
      <c r="AC66" s="2"/>
      <c r="AD66" s="99"/>
      <c r="AE66" s="2"/>
      <c r="AF66" s="2"/>
      <c r="AG66" s="2"/>
      <c r="AH66" s="2"/>
      <c r="AI66" s="99"/>
      <c r="AJ66" s="2"/>
      <c r="AK66" s="2"/>
      <c r="AL66" s="2"/>
      <c r="AM66" s="2"/>
      <c r="AN66" s="99"/>
      <c r="AO66" s="2"/>
      <c r="AP66" s="2"/>
      <c r="AQ66" s="2"/>
      <c r="AR66" s="2"/>
      <c r="AS66" s="99"/>
      <c r="AT66" s="1"/>
    </row>
    <row r="67" spans="1:46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26"/>
      <c r="M67" s="2" t="s">
        <v>73</v>
      </c>
      <c r="N67" s="2"/>
      <c r="O67" s="99">
        <v>5</v>
      </c>
      <c r="P67" s="120" t="s">
        <v>77</v>
      </c>
      <c r="Q67" s="120" t="s">
        <v>78</v>
      </c>
      <c r="R67" s="99"/>
      <c r="S67" s="99"/>
      <c r="T67" s="134"/>
      <c r="U67" s="2"/>
      <c r="V67" s="2"/>
      <c r="W67" s="2"/>
      <c r="X67" s="2"/>
      <c r="Y67" s="99"/>
      <c r="Z67" s="2"/>
      <c r="AA67" s="2"/>
      <c r="AB67" s="2"/>
      <c r="AC67" s="2"/>
      <c r="AD67" s="99"/>
      <c r="AE67" s="2"/>
      <c r="AF67" s="2"/>
      <c r="AG67" s="2"/>
      <c r="AH67" s="2"/>
      <c r="AI67" s="99"/>
      <c r="AJ67" s="2"/>
      <c r="AK67" s="2"/>
      <c r="AL67" s="2"/>
      <c r="AM67" s="2"/>
      <c r="AN67" s="99"/>
      <c r="AO67" s="2"/>
      <c r="AP67" s="2"/>
      <c r="AQ67" s="2"/>
      <c r="AR67" s="2"/>
      <c r="AS67" s="99"/>
      <c r="AT67" s="1"/>
    </row>
    <row r="68" spans="1:46">
      <c r="A68" s="1"/>
      <c r="B68" s="1"/>
      <c r="C68" s="1"/>
      <c r="D68" s="1"/>
      <c r="E68" s="86"/>
      <c r="F68" s="1"/>
      <c r="G68" s="1"/>
      <c r="H68" s="1"/>
      <c r="I68" s="1"/>
      <c r="J68" s="1"/>
      <c r="K68" s="1"/>
      <c r="L68" s="126"/>
      <c r="M68" s="2" t="s">
        <v>67</v>
      </c>
      <c r="N68" s="2"/>
      <c r="O68" s="129">
        <v>0.02</v>
      </c>
      <c r="P68" s="99"/>
      <c r="Q68" s="99"/>
      <c r="R68" s="99"/>
      <c r="S68" s="99"/>
      <c r="T68" s="134"/>
      <c r="U68" s="2"/>
      <c r="V68" s="2"/>
      <c r="W68" s="2"/>
      <c r="X68" s="2"/>
      <c r="Y68" s="99"/>
      <c r="Z68" s="2"/>
      <c r="AA68" s="2"/>
      <c r="AB68" s="2"/>
      <c r="AC68" s="2"/>
      <c r="AD68" s="99"/>
      <c r="AE68" s="2"/>
      <c r="AF68" s="2"/>
      <c r="AG68" s="2"/>
      <c r="AH68" s="2"/>
      <c r="AI68" s="99"/>
      <c r="AJ68" s="2"/>
      <c r="AK68" s="2"/>
      <c r="AL68" s="2"/>
      <c r="AM68" s="2"/>
      <c r="AN68" s="99"/>
      <c r="AO68" s="2"/>
      <c r="AP68" s="2"/>
      <c r="AQ68" s="2"/>
      <c r="AR68" s="2"/>
      <c r="AS68" s="99"/>
      <c r="AT68" s="1"/>
    </row>
    <row r="69" spans="1:46">
      <c r="A69" s="1"/>
      <c r="B69" s="1"/>
      <c r="C69" s="1"/>
      <c r="D69" s="1"/>
      <c r="E69" s="87" t="s">
        <v>61</v>
      </c>
      <c r="F69" s="88" t="s">
        <v>62</v>
      </c>
      <c r="G69" s="1" t="s">
        <v>63</v>
      </c>
      <c r="H69" s="1"/>
      <c r="I69" s="1"/>
      <c r="K69" s="1"/>
      <c r="L69" s="126"/>
      <c r="M69" s="50" t="s">
        <v>75</v>
      </c>
      <c r="N69" s="61"/>
      <c r="O69" s="139">
        <v>0.05</v>
      </c>
      <c r="P69" s="99"/>
      <c r="Q69" s="99"/>
      <c r="R69" s="99"/>
      <c r="S69" s="99"/>
      <c r="T69" s="134"/>
      <c r="U69" s="2"/>
      <c r="V69" s="2"/>
      <c r="W69" s="2"/>
      <c r="X69" s="2"/>
      <c r="Y69" s="99"/>
      <c r="Z69" s="2"/>
      <c r="AA69" s="2"/>
      <c r="AB69" s="2"/>
      <c r="AC69" s="2"/>
      <c r="AD69" s="99"/>
      <c r="AE69" s="2"/>
      <c r="AF69" s="2"/>
      <c r="AG69" s="2"/>
      <c r="AH69" s="2"/>
      <c r="AI69" s="99"/>
      <c r="AJ69" s="2"/>
      <c r="AK69" s="2"/>
      <c r="AL69" s="2"/>
      <c r="AM69" s="2"/>
      <c r="AN69" s="99"/>
      <c r="AO69" s="2"/>
      <c r="AP69" s="2"/>
      <c r="AQ69" s="2"/>
      <c r="AR69" s="2"/>
      <c r="AS69" s="99"/>
      <c r="AT69" s="1"/>
    </row>
    <row r="70" spans="1:46" ht="14.25" thickBot="1">
      <c r="A70" s="1"/>
      <c r="B70" s="1"/>
      <c r="C70" s="1"/>
      <c r="D70" s="1"/>
      <c r="E70" s="1"/>
      <c r="F70" s="144" t="s">
        <v>83</v>
      </c>
      <c r="G70" s="1" t="s">
        <v>64</v>
      </c>
      <c r="H70" s="1"/>
      <c r="I70" s="1"/>
      <c r="K70" s="1"/>
      <c r="L70" s="127"/>
      <c r="M70" s="128"/>
      <c r="N70" s="128"/>
      <c r="O70" s="114"/>
      <c r="P70" s="114"/>
      <c r="Q70" s="114"/>
      <c r="R70" s="114"/>
      <c r="S70" s="114"/>
      <c r="T70" s="137"/>
      <c r="U70" s="2"/>
      <c r="V70" s="2"/>
      <c r="W70" s="2"/>
      <c r="X70" s="2"/>
      <c r="Y70" s="99"/>
      <c r="Z70" s="2"/>
      <c r="AA70" s="2"/>
      <c r="AB70" s="2"/>
      <c r="AC70" s="2"/>
      <c r="AD70" s="99"/>
      <c r="AE70" s="2"/>
      <c r="AF70" s="2"/>
      <c r="AG70" s="2"/>
      <c r="AH70" s="2"/>
      <c r="AI70" s="99"/>
      <c r="AJ70" s="2"/>
      <c r="AK70" s="2"/>
      <c r="AL70" s="2"/>
      <c r="AM70" s="2"/>
      <c r="AN70" s="99"/>
      <c r="AO70" s="2"/>
      <c r="AP70" s="2"/>
      <c r="AQ70" s="2"/>
      <c r="AR70" s="2"/>
      <c r="AS70" s="99"/>
      <c r="AT70" s="1"/>
    </row>
    <row r="71" spans="1:46">
      <c r="A71" s="1"/>
      <c r="B71" s="1"/>
      <c r="C71" s="1"/>
      <c r="D71" s="1"/>
      <c r="E71" s="89"/>
      <c r="F71" s="1"/>
      <c r="G71" s="1"/>
      <c r="H71" s="1"/>
      <c r="I71" s="1"/>
      <c r="J71" s="1"/>
      <c r="K71" s="1"/>
      <c r="T71" s="1"/>
      <c r="U71" s="2"/>
      <c r="V71" s="2"/>
      <c r="W71" s="2"/>
      <c r="X71" s="2"/>
      <c r="Y71" s="99"/>
      <c r="Z71" s="2"/>
      <c r="AA71" s="2"/>
      <c r="AB71" s="2"/>
      <c r="AC71" s="2"/>
      <c r="AD71" s="99"/>
      <c r="AE71" s="2"/>
      <c r="AF71" s="2"/>
      <c r="AG71" s="2"/>
      <c r="AH71" s="2"/>
      <c r="AI71" s="99"/>
      <c r="AJ71" s="2"/>
      <c r="AK71" s="2"/>
      <c r="AL71" s="2"/>
      <c r="AM71" s="2"/>
      <c r="AN71" s="99"/>
      <c r="AO71" s="2"/>
      <c r="AP71" s="2"/>
      <c r="AQ71" s="2"/>
      <c r="AR71" s="2"/>
      <c r="AS71" s="99"/>
      <c r="AT71" s="1"/>
    </row>
    <row r="72" spans="1:46">
      <c r="A72" s="1"/>
      <c r="B72" s="1"/>
      <c r="K72" s="1"/>
      <c r="T72" s="1"/>
      <c r="U72" s="2"/>
      <c r="V72" s="2"/>
      <c r="W72" s="2"/>
      <c r="X72" s="2"/>
      <c r="Y72" s="99"/>
      <c r="Z72" s="2"/>
      <c r="AA72" s="2"/>
      <c r="AB72" s="2"/>
      <c r="AC72" s="2"/>
      <c r="AD72" s="99"/>
      <c r="AE72" s="2"/>
      <c r="AF72" s="2"/>
      <c r="AG72" s="2"/>
      <c r="AH72" s="2"/>
      <c r="AI72" s="99"/>
      <c r="AJ72" s="2"/>
      <c r="AK72" s="2"/>
      <c r="AL72" s="2"/>
      <c r="AM72" s="2"/>
      <c r="AN72" s="99"/>
      <c r="AO72" s="2"/>
      <c r="AP72" s="2"/>
      <c r="AQ72" s="2"/>
      <c r="AR72" s="2"/>
      <c r="AS72" s="99"/>
      <c r="AT72" s="1"/>
    </row>
    <row r="73" spans="1:46">
      <c r="A73" s="1"/>
      <c r="B73" s="1"/>
      <c r="K73" s="1"/>
      <c r="T73" s="1"/>
      <c r="U73" s="2"/>
      <c r="V73" s="2"/>
      <c r="W73" s="2"/>
      <c r="X73" s="2"/>
      <c r="Y73" s="99"/>
      <c r="Z73" s="2"/>
      <c r="AA73" s="2"/>
      <c r="AB73" s="2"/>
      <c r="AC73" s="2"/>
      <c r="AD73" s="99"/>
      <c r="AE73" s="2"/>
      <c r="AF73" s="2"/>
      <c r="AG73" s="2"/>
      <c r="AH73" s="2"/>
      <c r="AI73" s="99"/>
      <c r="AJ73" s="2"/>
      <c r="AK73" s="2"/>
      <c r="AL73" s="2"/>
      <c r="AM73" s="2"/>
      <c r="AN73" s="99"/>
      <c r="AO73" s="2"/>
      <c r="AP73" s="2"/>
      <c r="AQ73" s="2"/>
      <c r="AR73" s="2"/>
      <c r="AS73" s="99"/>
      <c r="AT73" s="1"/>
    </row>
    <row r="74" spans="1:46">
      <c r="A74" s="1"/>
      <c r="B74" s="1"/>
      <c r="K74" s="1"/>
      <c r="T74" s="1"/>
      <c r="U74" s="2"/>
      <c r="V74" s="2"/>
      <c r="W74" s="2"/>
      <c r="X74" s="2"/>
      <c r="Y74" s="99"/>
      <c r="Z74" s="2"/>
      <c r="AA74" s="2"/>
      <c r="AB74" s="2"/>
      <c r="AC74" s="2"/>
      <c r="AD74" s="99"/>
      <c r="AE74" s="2"/>
      <c r="AF74" s="2"/>
      <c r="AG74" s="2"/>
      <c r="AH74" s="2"/>
      <c r="AI74" s="99"/>
      <c r="AJ74" s="2"/>
      <c r="AK74" s="2"/>
      <c r="AL74" s="2"/>
      <c r="AM74" s="2"/>
      <c r="AN74" s="99"/>
      <c r="AO74" s="2"/>
      <c r="AP74" s="2"/>
      <c r="AQ74" s="2"/>
      <c r="AR74" s="2"/>
      <c r="AS74" s="99"/>
      <c r="AT74" s="1"/>
    </row>
    <row r="75" spans="1:46">
      <c r="A75" s="1"/>
      <c r="B75" s="1"/>
      <c r="K75" s="1"/>
      <c r="L75" s="1"/>
      <c r="M75" s="1"/>
      <c r="N75" s="1"/>
      <c r="O75" s="97"/>
      <c r="P75" s="97"/>
      <c r="Q75" s="97"/>
      <c r="R75" s="97"/>
      <c r="S75" s="97"/>
      <c r="T75" s="1"/>
      <c r="U75" s="2"/>
      <c r="V75" s="2"/>
      <c r="W75" s="2"/>
      <c r="X75" s="2"/>
      <c r="Y75" s="99"/>
      <c r="Z75" s="2"/>
      <c r="AA75" s="2"/>
      <c r="AB75" s="2"/>
      <c r="AC75" s="2"/>
      <c r="AD75" s="99"/>
      <c r="AE75" s="2"/>
      <c r="AF75" s="2"/>
      <c r="AG75" s="2"/>
      <c r="AH75" s="2"/>
      <c r="AI75" s="99"/>
      <c r="AJ75" s="2"/>
      <c r="AK75" s="2"/>
      <c r="AL75" s="2"/>
      <c r="AM75" s="2"/>
      <c r="AN75" s="99"/>
      <c r="AO75" s="2"/>
      <c r="AP75" s="2"/>
      <c r="AQ75" s="2"/>
      <c r="AR75" s="2"/>
      <c r="AS75" s="99"/>
      <c r="AT75" s="1"/>
    </row>
    <row r="76" spans="1:46">
      <c r="A76" s="1"/>
      <c r="B76" s="1"/>
      <c r="K76" s="1"/>
      <c r="L76" s="1"/>
      <c r="M76" s="1"/>
      <c r="N76" s="1"/>
      <c r="O76" s="97"/>
      <c r="P76" s="97"/>
      <c r="Q76" s="97"/>
      <c r="R76" s="97"/>
      <c r="S76" s="97"/>
      <c r="T76" s="1"/>
      <c r="U76" s="2"/>
      <c r="V76" s="2"/>
      <c r="W76" s="2"/>
      <c r="X76" s="2"/>
      <c r="Y76" s="99"/>
      <c r="Z76" s="2"/>
      <c r="AA76" s="2"/>
      <c r="AB76" s="2"/>
      <c r="AC76" s="2"/>
      <c r="AD76" s="99"/>
      <c r="AE76" s="2"/>
      <c r="AF76" s="2"/>
      <c r="AG76" s="2"/>
      <c r="AH76" s="2"/>
      <c r="AI76" s="99"/>
      <c r="AJ76" s="2"/>
      <c r="AK76" s="2"/>
      <c r="AL76" s="2"/>
      <c r="AM76" s="2"/>
      <c r="AN76" s="99"/>
      <c r="AO76" s="2"/>
      <c r="AP76" s="2"/>
      <c r="AQ76" s="2"/>
      <c r="AR76" s="2"/>
      <c r="AS76" s="99"/>
      <c r="AT76" s="1"/>
    </row>
    <row r="77" spans="1:46" ht="14.25" thickBo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97"/>
      <c r="P77" s="97"/>
      <c r="Q77" s="97"/>
      <c r="R77" s="97"/>
      <c r="S77" s="97"/>
      <c r="T77" s="1"/>
      <c r="U77" s="2"/>
      <c r="V77" s="2"/>
      <c r="W77" s="2"/>
      <c r="X77" s="2"/>
      <c r="Y77" s="99"/>
      <c r="Z77" s="2"/>
      <c r="AA77" s="2"/>
      <c r="AB77" s="2"/>
      <c r="AC77" s="2"/>
      <c r="AD77" s="99"/>
      <c r="AE77" s="2"/>
      <c r="AF77" s="2"/>
      <c r="AG77" s="2"/>
      <c r="AH77" s="2"/>
      <c r="AI77" s="99"/>
      <c r="AJ77" s="2"/>
      <c r="AK77" s="2"/>
      <c r="AL77" s="2"/>
      <c r="AM77" s="2"/>
      <c r="AN77" s="99"/>
      <c r="AO77" s="2"/>
      <c r="AP77" s="2"/>
      <c r="AQ77" s="2"/>
      <c r="AR77" s="2"/>
      <c r="AS77" s="99"/>
      <c r="AT77" s="1"/>
    </row>
    <row r="78" spans="1:46" ht="14.25" thickBot="1">
      <c r="A78" s="1"/>
      <c r="B78" s="1"/>
      <c r="C78" s="1"/>
      <c r="D78" s="1"/>
      <c r="E78" s="140" t="s">
        <v>66</v>
      </c>
      <c r="F78" s="183" t="str">
        <f>$F$6</f>
        <v>１年度</v>
      </c>
      <c r="G78" s="183" t="str">
        <f>$G$6</f>
        <v>２年度</v>
      </c>
      <c r="H78" s="183" t="str">
        <f>$H$6</f>
        <v>３年度</v>
      </c>
      <c r="I78" s="183" t="str">
        <f>$I$6</f>
        <v>４年度</v>
      </c>
      <c r="J78" s="184" t="str">
        <f>$J$6</f>
        <v>５年度</v>
      </c>
      <c r="K78" s="1"/>
      <c r="L78" s="1"/>
      <c r="M78" s="1"/>
      <c r="N78" s="1"/>
      <c r="O78" s="97"/>
      <c r="P78" s="97"/>
      <c r="Q78" s="97"/>
      <c r="R78" s="97"/>
      <c r="S78" s="97"/>
      <c r="T78" s="1"/>
      <c r="U78" s="2"/>
      <c r="V78" s="2"/>
      <c r="W78" s="2"/>
      <c r="X78" s="2"/>
      <c r="Y78" s="99"/>
      <c r="Z78" s="2"/>
      <c r="AA78" s="2"/>
      <c r="AB78" s="2"/>
      <c r="AC78" s="2"/>
      <c r="AD78" s="99"/>
      <c r="AE78" s="2"/>
      <c r="AF78" s="2"/>
      <c r="AG78" s="2"/>
      <c r="AH78" s="2"/>
      <c r="AI78" s="99"/>
      <c r="AJ78" s="2"/>
      <c r="AK78" s="2"/>
      <c r="AL78" s="2"/>
      <c r="AM78" s="2"/>
      <c r="AN78" s="99"/>
      <c r="AO78" s="2"/>
      <c r="AP78" s="2"/>
      <c r="AQ78" s="2"/>
      <c r="AR78" s="2"/>
      <c r="AS78" s="99"/>
      <c r="AT78" s="1"/>
    </row>
    <row r="79" spans="1:46" ht="14.25" thickTop="1">
      <c r="A79" s="1"/>
      <c r="B79" s="1"/>
      <c r="C79" s="1"/>
      <c r="D79" s="1"/>
      <c r="E79" s="141" t="s">
        <v>5</v>
      </c>
      <c r="F79" s="90">
        <f>F7</f>
        <v>0</v>
      </c>
      <c r="G79" s="90">
        <f>G7</f>
        <v>0</v>
      </c>
      <c r="H79" s="90">
        <f>H7</f>
        <v>0</v>
      </c>
      <c r="I79" s="90">
        <f>I7</f>
        <v>0</v>
      </c>
      <c r="J79" s="121">
        <f>J7</f>
        <v>0</v>
      </c>
      <c r="K79" s="1"/>
      <c r="L79" s="1"/>
      <c r="M79" s="1"/>
      <c r="N79" s="1"/>
      <c r="O79" s="97"/>
      <c r="P79" s="97"/>
      <c r="Q79" s="97"/>
      <c r="R79" s="97"/>
      <c r="S79" s="97"/>
      <c r="T79" s="1"/>
      <c r="U79" s="2"/>
      <c r="V79" s="2"/>
      <c r="W79" s="2"/>
      <c r="X79" s="2"/>
      <c r="Y79" s="99"/>
      <c r="Z79" s="2"/>
      <c r="AA79" s="2"/>
      <c r="AB79" s="2"/>
      <c r="AC79" s="2"/>
      <c r="AD79" s="99"/>
      <c r="AE79" s="2"/>
      <c r="AF79" s="2"/>
      <c r="AG79" s="2"/>
      <c r="AH79" s="2"/>
      <c r="AI79" s="99"/>
      <c r="AJ79" s="2"/>
      <c r="AK79" s="2"/>
      <c r="AL79" s="2"/>
      <c r="AM79" s="2"/>
      <c r="AN79" s="99"/>
      <c r="AO79" s="2"/>
      <c r="AP79" s="2"/>
      <c r="AQ79" s="2"/>
      <c r="AR79" s="2"/>
      <c r="AS79" s="99"/>
      <c r="AT79" s="1"/>
    </row>
    <row r="80" spans="1:46" ht="16.5" customHeight="1">
      <c r="A80" s="1"/>
      <c r="B80" s="1"/>
      <c r="C80" s="1"/>
      <c r="D80" s="1"/>
      <c r="E80" s="142" t="s">
        <v>15</v>
      </c>
      <c r="F80" s="91">
        <f>F30</f>
        <v>0</v>
      </c>
      <c r="G80" s="91">
        <f>G30</f>
        <v>0</v>
      </c>
      <c r="H80" s="91">
        <f>H30</f>
        <v>0</v>
      </c>
      <c r="I80" s="91">
        <f>I30</f>
        <v>0</v>
      </c>
      <c r="J80" s="122">
        <f>J30</f>
        <v>0</v>
      </c>
      <c r="K80" s="1"/>
      <c r="L80" s="1"/>
      <c r="M80" s="1"/>
      <c r="N80" s="1"/>
      <c r="O80" s="97"/>
      <c r="P80" s="97"/>
      <c r="Q80" s="97"/>
      <c r="R80" s="97"/>
      <c r="S80" s="97"/>
      <c r="T80" s="1"/>
      <c r="U80" s="2"/>
      <c r="V80" s="2"/>
      <c r="W80" s="2"/>
      <c r="X80" s="2"/>
      <c r="Y80" s="99"/>
      <c r="Z80" s="2"/>
      <c r="AA80" s="2"/>
      <c r="AB80" s="2"/>
      <c r="AC80" s="2"/>
      <c r="AD80" s="99"/>
      <c r="AE80" s="2"/>
      <c r="AF80" s="2"/>
      <c r="AG80" s="2"/>
      <c r="AH80" s="2"/>
      <c r="AI80" s="99"/>
      <c r="AJ80" s="2"/>
      <c r="AK80" s="2"/>
      <c r="AL80" s="2"/>
      <c r="AM80" s="2"/>
      <c r="AN80" s="99"/>
      <c r="AO80" s="2"/>
      <c r="AP80" s="2"/>
      <c r="AQ80" s="2"/>
      <c r="AR80" s="2"/>
      <c r="AS80" s="99"/>
      <c r="AT80" s="1"/>
    </row>
    <row r="81" spans="1:46" ht="14.25" thickBot="1">
      <c r="A81" s="1"/>
      <c r="B81" s="1"/>
      <c r="C81" s="1"/>
      <c r="D81" s="1"/>
      <c r="E81" s="143" t="s">
        <v>68</v>
      </c>
      <c r="F81" s="92">
        <f>F80</f>
        <v>0</v>
      </c>
      <c r="G81" s="92">
        <f>SUM(F80:G80)</f>
        <v>0</v>
      </c>
      <c r="H81" s="92">
        <f>SUM(F80:H80)</f>
        <v>0</v>
      </c>
      <c r="I81" s="92">
        <f>SUM(F80:I80)</f>
        <v>0</v>
      </c>
      <c r="J81" s="93">
        <f>SUM(F80:J80)</f>
        <v>0</v>
      </c>
      <c r="K81" s="1"/>
      <c r="L81" s="1"/>
      <c r="M81" s="1"/>
      <c r="N81" s="1"/>
      <c r="O81" s="97"/>
      <c r="P81" s="97"/>
      <c r="Q81" s="97"/>
      <c r="R81" s="97"/>
      <c r="S81" s="97"/>
      <c r="T81" s="1"/>
      <c r="U81" s="2"/>
      <c r="V81" s="2"/>
      <c r="W81" s="2"/>
      <c r="X81" s="2"/>
      <c r="Y81" s="99"/>
      <c r="Z81" s="2"/>
      <c r="AA81" s="2"/>
      <c r="AB81" s="2"/>
      <c r="AC81" s="2"/>
      <c r="AD81" s="99"/>
      <c r="AE81" s="2"/>
      <c r="AF81" s="2"/>
      <c r="AG81" s="2"/>
      <c r="AH81" s="2"/>
      <c r="AI81" s="99"/>
      <c r="AJ81" s="2"/>
      <c r="AK81" s="2"/>
      <c r="AL81" s="2"/>
      <c r="AM81" s="2"/>
      <c r="AN81" s="99"/>
      <c r="AO81" s="2"/>
      <c r="AP81" s="2"/>
      <c r="AQ81" s="2"/>
      <c r="AR81" s="2"/>
      <c r="AS81" s="99"/>
      <c r="AT81" s="1"/>
    </row>
    <row r="82" spans="1:46" ht="14.25" thickBo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97"/>
      <c r="P82" s="97"/>
      <c r="Q82" s="97"/>
      <c r="R82" s="97"/>
      <c r="S82" s="97"/>
      <c r="T82" s="1"/>
      <c r="U82" s="2"/>
      <c r="V82" s="2"/>
      <c r="W82" s="2"/>
      <c r="X82" s="2"/>
      <c r="Y82" s="99"/>
      <c r="Z82" s="2"/>
      <c r="AA82" s="2"/>
      <c r="AB82" s="2"/>
      <c r="AC82" s="2"/>
      <c r="AD82" s="99"/>
      <c r="AE82" s="2"/>
      <c r="AF82" s="2"/>
      <c r="AG82" s="2"/>
      <c r="AH82" s="2"/>
      <c r="AI82" s="99"/>
      <c r="AJ82" s="2"/>
      <c r="AK82" s="2"/>
      <c r="AL82" s="2"/>
      <c r="AM82" s="2"/>
      <c r="AN82" s="99"/>
      <c r="AO82" s="2"/>
      <c r="AP82" s="2"/>
      <c r="AQ82" s="2"/>
      <c r="AR82" s="2"/>
      <c r="AS82" s="99"/>
      <c r="AT82" s="1"/>
    </row>
    <row r="83" spans="1:46" ht="14.25" thickBot="1">
      <c r="A83" s="1"/>
      <c r="B83" s="1"/>
      <c r="C83" s="1"/>
      <c r="D83" s="1"/>
      <c r="E83" s="180" t="s">
        <v>104</v>
      </c>
      <c r="F83" s="181">
        <f>N26</f>
        <v>0</v>
      </c>
      <c r="G83" s="181">
        <f>O26</f>
        <v>0</v>
      </c>
      <c r="H83" s="181">
        <f>P26</f>
        <v>0</v>
      </c>
      <c r="I83" s="181">
        <f>Q26</f>
        <v>0</v>
      </c>
      <c r="J83" s="182">
        <f>R26</f>
        <v>0</v>
      </c>
      <c r="K83" s="1"/>
      <c r="L83" s="1"/>
      <c r="M83" s="1"/>
      <c r="N83" s="1"/>
      <c r="O83" s="97"/>
      <c r="P83" s="97"/>
      <c r="Q83" s="97"/>
      <c r="R83" s="97"/>
      <c r="S83" s="97"/>
      <c r="T83" s="1"/>
      <c r="U83" s="2"/>
      <c r="V83" s="2"/>
      <c r="W83" s="2"/>
      <c r="X83" s="2"/>
      <c r="Y83" s="99"/>
      <c r="Z83" s="2"/>
      <c r="AA83" s="2"/>
      <c r="AB83" s="2"/>
      <c r="AC83" s="2"/>
      <c r="AD83" s="99"/>
      <c r="AE83" s="2"/>
      <c r="AF83" s="2"/>
      <c r="AG83" s="2"/>
      <c r="AH83" s="2"/>
      <c r="AI83" s="99"/>
      <c r="AJ83" s="2"/>
      <c r="AK83" s="2"/>
      <c r="AL83" s="2"/>
      <c r="AM83" s="2"/>
      <c r="AN83" s="99"/>
      <c r="AO83" s="2"/>
      <c r="AP83" s="2"/>
      <c r="AQ83" s="2"/>
      <c r="AR83" s="2"/>
      <c r="AS83" s="99"/>
      <c r="AT83" s="1"/>
    </row>
    <row r="84" spans="1:46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97"/>
      <c r="P84" s="97"/>
      <c r="Q84" s="97"/>
      <c r="R84" s="97"/>
      <c r="S84" s="97"/>
      <c r="T84" s="1"/>
      <c r="U84" s="2"/>
      <c r="V84" s="2"/>
      <c r="W84" s="2"/>
      <c r="X84" s="2"/>
      <c r="Y84" s="99"/>
      <c r="Z84" s="2"/>
      <c r="AA84" s="2"/>
      <c r="AB84" s="2"/>
      <c r="AC84" s="2"/>
      <c r="AD84" s="99"/>
      <c r="AE84" s="2"/>
      <c r="AF84" s="2"/>
      <c r="AG84" s="2"/>
      <c r="AH84" s="2"/>
      <c r="AI84" s="99"/>
      <c r="AJ84" s="2"/>
      <c r="AK84" s="2"/>
      <c r="AL84" s="2"/>
      <c r="AM84" s="2"/>
      <c r="AN84" s="99"/>
      <c r="AO84" s="2"/>
      <c r="AP84" s="2"/>
      <c r="AQ84" s="2"/>
      <c r="AR84" s="2"/>
      <c r="AS84" s="99"/>
      <c r="AT84" s="1"/>
    </row>
    <row r="85" spans="1:46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97"/>
      <c r="P85" s="97"/>
      <c r="Q85" s="97"/>
      <c r="R85" s="97"/>
      <c r="S85" s="97"/>
      <c r="T85" s="1"/>
      <c r="U85" s="2"/>
      <c r="V85" s="2"/>
      <c r="W85" s="2"/>
      <c r="X85" s="2"/>
      <c r="Y85" s="99"/>
      <c r="Z85" s="2"/>
      <c r="AA85" s="2"/>
      <c r="AB85" s="2"/>
      <c r="AC85" s="2"/>
      <c r="AD85" s="99"/>
      <c r="AE85" s="2"/>
      <c r="AF85" s="2"/>
      <c r="AG85" s="2"/>
      <c r="AH85" s="2"/>
      <c r="AI85" s="99"/>
      <c r="AJ85" s="2"/>
      <c r="AK85" s="2"/>
      <c r="AL85" s="2"/>
      <c r="AM85" s="2"/>
      <c r="AN85" s="99"/>
      <c r="AO85" s="2"/>
      <c r="AP85" s="2"/>
      <c r="AQ85" s="2"/>
      <c r="AR85" s="2"/>
      <c r="AS85" s="99"/>
      <c r="AT85" s="1"/>
    </row>
    <row r="86" spans="1:4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97"/>
      <c r="P86" s="97"/>
      <c r="Q86" s="97"/>
      <c r="R86" s="97"/>
      <c r="S86" s="97"/>
      <c r="T86" s="1"/>
      <c r="U86" s="2"/>
      <c r="V86" s="2"/>
      <c r="W86" s="2"/>
      <c r="X86" s="2"/>
      <c r="Y86" s="99"/>
      <c r="Z86" s="2"/>
      <c r="AA86" s="2"/>
      <c r="AB86" s="2"/>
      <c r="AC86" s="2"/>
      <c r="AD86" s="99"/>
      <c r="AE86" s="2"/>
      <c r="AF86" s="2"/>
      <c r="AG86" s="2"/>
      <c r="AH86" s="2"/>
      <c r="AI86" s="99"/>
      <c r="AJ86" s="2"/>
      <c r="AK86" s="2"/>
      <c r="AL86" s="2"/>
      <c r="AM86" s="2"/>
      <c r="AN86" s="99"/>
      <c r="AO86" s="2"/>
      <c r="AP86" s="2"/>
      <c r="AQ86" s="2"/>
      <c r="AR86" s="2"/>
      <c r="AS86" s="99"/>
      <c r="AT86" s="1"/>
    </row>
    <row r="87" spans="1:46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97"/>
      <c r="P87" s="97"/>
      <c r="Q87" s="97"/>
      <c r="R87" s="97"/>
      <c r="S87" s="97"/>
      <c r="T87" s="1"/>
      <c r="U87" s="2"/>
      <c r="V87" s="2"/>
      <c r="W87" s="2"/>
      <c r="X87" s="2"/>
      <c r="Y87" s="99"/>
      <c r="Z87" s="2"/>
      <c r="AA87" s="2"/>
      <c r="AB87" s="2"/>
      <c r="AC87" s="2"/>
      <c r="AD87" s="99"/>
      <c r="AE87" s="2"/>
      <c r="AF87" s="2"/>
      <c r="AG87" s="2"/>
      <c r="AH87" s="2"/>
      <c r="AI87" s="99"/>
      <c r="AJ87" s="2"/>
      <c r="AK87" s="2"/>
      <c r="AL87" s="2"/>
      <c r="AM87" s="2"/>
      <c r="AN87" s="99"/>
      <c r="AO87" s="2"/>
      <c r="AP87" s="2"/>
      <c r="AQ87" s="2"/>
      <c r="AR87" s="2"/>
      <c r="AS87" s="99"/>
      <c r="AT87" s="1"/>
    </row>
    <row r="88" spans="1:4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97"/>
      <c r="P88" s="97"/>
      <c r="Q88" s="97"/>
      <c r="R88" s="97"/>
      <c r="S88" s="97"/>
      <c r="T88" s="1"/>
      <c r="U88" s="2"/>
      <c r="V88" s="2"/>
      <c r="W88" s="2"/>
      <c r="X88" s="2"/>
      <c r="Y88" s="99"/>
      <c r="Z88" s="2"/>
      <c r="AA88" s="2"/>
      <c r="AB88" s="2"/>
      <c r="AC88" s="2"/>
      <c r="AD88" s="99"/>
      <c r="AE88" s="2"/>
      <c r="AF88" s="2"/>
      <c r="AG88" s="2"/>
      <c r="AH88" s="2"/>
      <c r="AI88" s="99"/>
      <c r="AJ88" s="2"/>
      <c r="AK88" s="2"/>
      <c r="AL88" s="2"/>
      <c r="AM88" s="2"/>
      <c r="AN88" s="99"/>
      <c r="AO88" s="2"/>
      <c r="AP88" s="2"/>
      <c r="AQ88" s="2"/>
      <c r="AR88" s="2"/>
      <c r="AS88" s="99"/>
      <c r="AT88" s="1"/>
    </row>
    <row r="89" spans="1:46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97"/>
      <c r="P89" s="97"/>
      <c r="Q89" s="97"/>
      <c r="R89" s="97"/>
      <c r="S89" s="97"/>
      <c r="T89" s="1"/>
      <c r="U89" s="2"/>
      <c r="V89" s="2"/>
      <c r="W89" s="2"/>
      <c r="X89" s="2"/>
      <c r="Y89" s="99"/>
      <c r="Z89" s="2"/>
      <c r="AA89" s="2"/>
      <c r="AB89" s="2"/>
      <c r="AC89" s="2"/>
      <c r="AD89" s="99"/>
      <c r="AE89" s="2"/>
      <c r="AF89" s="2"/>
      <c r="AG89" s="2"/>
      <c r="AH89" s="2"/>
      <c r="AI89" s="99"/>
      <c r="AJ89" s="2"/>
      <c r="AK89" s="2"/>
      <c r="AL89" s="2"/>
      <c r="AM89" s="2"/>
      <c r="AN89" s="99"/>
      <c r="AO89" s="2"/>
      <c r="AP89" s="2"/>
      <c r="AQ89" s="2"/>
      <c r="AR89" s="2"/>
      <c r="AS89" s="99"/>
      <c r="AT89" s="1"/>
    </row>
    <row r="90" spans="1:46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97"/>
      <c r="P90" s="97"/>
      <c r="Q90" s="97"/>
      <c r="R90" s="97"/>
      <c r="S90" s="97"/>
      <c r="T90" s="1"/>
      <c r="U90" s="2"/>
      <c r="V90" s="2"/>
      <c r="W90" s="2"/>
      <c r="X90" s="2"/>
      <c r="Y90" s="99"/>
      <c r="Z90" s="2"/>
      <c r="AA90" s="2"/>
      <c r="AB90" s="2"/>
      <c r="AC90" s="2"/>
      <c r="AD90" s="99"/>
      <c r="AE90" s="2"/>
      <c r="AF90" s="2"/>
      <c r="AG90" s="2"/>
      <c r="AH90" s="2"/>
      <c r="AI90" s="99"/>
      <c r="AJ90" s="2"/>
      <c r="AK90" s="2"/>
      <c r="AL90" s="2"/>
      <c r="AM90" s="2"/>
      <c r="AN90" s="99"/>
      <c r="AO90" s="2"/>
      <c r="AP90" s="2"/>
      <c r="AQ90" s="2"/>
      <c r="AR90" s="2"/>
      <c r="AS90" s="99"/>
      <c r="AT90" s="1"/>
    </row>
    <row r="91" spans="1:46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97"/>
      <c r="P91" s="97"/>
      <c r="Q91" s="97"/>
      <c r="R91" s="97"/>
      <c r="S91" s="97"/>
      <c r="T91" s="1"/>
      <c r="U91" s="2"/>
      <c r="V91" s="2"/>
      <c r="W91" s="2"/>
      <c r="X91" s="2"/>
      <c r="Y91" s="99"/>
      <c r="Z91" s="2"/>
      <c r="AA91" s="2"/>
      <c r="AB91" s="2"/>
      <c r="AC91" s="2"/>
      <c r="AD91" s="99"/>
      <c r="AE91" s="2"/>
      <c r="AF91" s="2"/>
      <c r="AG91" s="2"/>
      <c r="AH91" s="2"/>
      <c r="AI91" s="99"/>
      <c r="AJ91" s="2"/>
      <c r="AK91" s="2"/>
      <c r="AL91" s="2"/>
      <c r="AM91" s="2"/>
      <c r="AN91" s="99"/>
      <c r="AO91" s="2"/>
      <c r="AP91" s="2"/>
      <c r="AQ91" s="2"/>
      <c r="AR91" s="2"/>
      <c r="AS91" s="99"/>
      <c r="AT91" s="1"/>
    </row>
    <row r="92" spans="1:46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97"/>
      <c r="P92" s="97"/>
      <c r="Q92" s="97"/>
      <c r="R92" s="97"/>
      <c r="S92" s="97"/>
      <c r="T92" s="1"/>
      <c r="U92" s="2"/>
      <c r="V92" s="2"/>
      <c r="W92" s="2"/>
      <c r="X92" s="2"/>
      <c r="Y92" s="99"/>
      <c r="Z92" s="2"/>
      <c r="AA92" s="2"/>
      <c r="AB92" s="2"/>
      <c r="AC92" s="2"/>
      <c r="AD92" s="99"/>
      <c r="AE92" s="2"/>
      <c r="AF92" s="2"/>
      <c r="AG92" s="2"/>
      <c r="AH92" s="2"/>
      <c r="AI92" s="99"/>
      <c r="AJ92" s="2"/>
      <c r="AK92" s="2"/>
      <c r="AL92" s="2"/>
      <c r="AM92" s="2"/>
      <c r="AN92" s="99"/>
      <c r="AO92" s="2"/>
      <c r="AP92" s="2"/>
      <c r="AQ92" s="2"/>
      <c r="AR92" s="2"/>
      <c r="AS92" s="99"/>
      <c r="AT92" s="1"/>
    </row>
    <row r="93" spans="1:46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97"/>
      <c r="P93" s="97"/>
      <c r="Q93" s="97"/>
      <c r="R93" s="97"/>
      <c r="S93" s="97"/>
      <c r="T93" s="1"/>
      <c r="U93" s="2"/>
      <c r="V93" s="2"/>
      <c r="W93" s="2"/>
      <c r="X93" s="2"/>
      <c r="Y93" s="99"/>
      <c r="Z93" s="2"/>
      <c r="AA93" s="2"/>
      <c r="AB93" s="2"/>
      <c r="AC93" s="2"/>
      <c r="AD93" s="99"/>
      <c r="AE93" s="2"/>
      <c r="AF93" s="2"/>
      <c r="AG93" s="2"/>
      <c r="AH93" s="2"/>
      <c r="AI93" s="99"/>
      <c r="AJ93" s="2"/>
      <c r="AK93" s="2"/>
      <c r="AL93" s="2"/>
      <c r="AM93" s="2"/>
      <c r="AN93" s="99"/>
      <c r="AO93" s="2"/>
      <c r="AP93" s="2"/>
      <c r="AQ93" s="2"/>
      <c r="AR93" s="2"/>
      <c r="AS93" s="99"/>
      <c r="AT93" s="1"/>
    </row>
    <row r="94" spans="1:46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97"/>
      <c r="P94" s="97"/>
      <c r="Q94" s="97"/>
      <c r="R94" s="97"/>
      <c r="S94" s="97"/>
      <c r="T94" s="1"/>
      <c r="U94" s="2"/>
      <c r="V94" s="2"/>
      <c r="W94" s="2"/>
      <c r="X94" s="2"/>
      <c r="Y94" s="99"/>
      <c r="Z94" s="2"/>
      <c r="AA94" s="2"/>
      <c r="AB94" s="2"/>
      <c r="AC94" s="2"/>
      <c r="AD94" s="99"/>
      <c r="AE94" s="2"/>
      <c r="AF94" s="2"/>
      <c r="AG94" s="2"/>
      <c r="AH94" s="2"/>
      <c r="AI94" s="99"/>
      <c r="AJ94" s="2"/>
      <c r="AK94" s="2"/>
      <c r="AL94" s="2"/>
      <c r="AM94" s="2"/>
      <c r="AN94" s="99"/>
      <c r="AO94" s="2"/>
      <c r="AP94" s="2"/>
      <c r="AQ94" s="2"/>
      <c r="AR94" s="2"/>
      <c r="AS94" s="99"/>
      <c r="AT94" s="1"/>
    </row>
    <row r="95" spans="1:46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97"/>
      <c r="P95" s="97"/>
      <c r="Q95" s="97"/>
      <c r="R95" s="97"/>
      <c r="S95" s="97"/>
      <c r="T95" s="1"/>
      <c r="U95" s="2"/>
      <c r="V95" s="2"/>
      <c r="W95" s="2"/>
      <c r="X95" s="2"/>
      <c r="Y95" s="99"/>
      <c r="Z95" s="2"/>
      <c r="AA95" s="2"/>
      <c r="AB95" s="2"/>
      <c r="AC95" s="2"/>
      <c r="AD95" s="99"/>
      <c r="AE95" s="2"/>
      <c r="AF95" s="2"/>
      <c r="AG95" s="2"/>
      <c r="AH95" s="2"/>
      <c r="AI95" s="99"/>
      <c r="AJ95" s="2"/>
      <c r="AK95" s="2"/>
      <c r="AL95" s="2"/>
      <c r="AM95" s="2"/>
      <c r="AN95" s="99"/>
      <c r="AO95" s="2"/>
      <c r="AP95" s="2"/>
      <c r="AQ95" s="2"/>
      <c r="AR95" s="2"/>
      <c r="AS95" s="99"/>
      <c r="AT95" s="1"/>
    </row>
    <row r="96" spans="1:4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97"/>
      <c r="P96" s="97"/>
      <c r="Q96" s="97"/>
      <c r="R96" s="97"/>
      <c r="S96" s="97"/>
      <c r="T96" s="1"/>
      <c r="U96" s="2"/>
      <c r="V96" s="2"/>
      <c r="W96" s="2"/>
      <c r="X96" s="2"/>
      <c r="Y96" s="99"/>
      <c r="Z96" s="2"/>
      <c r="AA96" s="2"/>
      <c r="AB96" s="2"/>
      <c r="AC96" s="2"/>
      <c r="AD96" s="99"/>
      <c r="AE96" s="2"/>
      <c r="AF96" s="2"/>
      <c r="AG96" s="2"/>
      <c r="AH96" s="2"/>
      <c r="AI96" s="99"/>
      <c r="AJ96" s="2"/>
      <c r="AK96" s="2"/>
      <c r="AL96" s="2"/>
      <c r="AM96" s="2"/>
      <c r="AN96" s="99"/>
      <c r="AO96" s="2"/>
      <c r="AP96" s="2"/>
      <c r="AQ96" s="2"/>
      <c r="AR96" s="2"/>
      <c r="AS96" s="99"/>
      <c r="AT96" s="1"/>
    </row>
    <row r="97" spans="1:46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97"/>
      <c r="P97" s="97"/>
      <c r="Q97" s="97"/>
      <c r="R97" s="97"/>
      <c r="S97" s="97"/>
      <c r="T97" s="1"/>
      <c r="U97" s="2"/>
      <c r="V97" s="2"/>
      <c r="W97" s="2"/>
      <c r="X97" s="2"/>
      <c r="Y97" s="99"/>
      <c r="Z97" s="2"/>
      <c r="AA97" s="2"/>
      <c r="AB97" s="2"/>
      <c r="AC97" s="2"/>
      <c r="AD97" s="99"/>
      <c r="AE97" s="2"/>
      <c r="AF97" s="2"/>
      <c r="AG97" s="2"/>
      <c r="AH97" s="2"/>
      <c r="AI97" s="99"/>
      <c r="AJ97" s="2"/>
      <c r="AK97" s="2"/>
      <c r="AL97" s="2"/>
      <c r="AM97" s="2"/>
      <c r="AN97" s="99"/>
      <c r="AO97" s="2"/>
      <c r="AP97" s="2"/>
      <c r="AQ97" s="2"/>
      <c r="AR97" s="2"/>
      <c r="AS97" s="99"/>
      <c r="AT97" s="1"/>
    </row>
    <row r="98" spans="1:46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97"/>
      <c r="P98" s="97"/>
      <c r="Q98" s="97"/>
      <c r="R98" s="97"/>
      <c r="S98" s="97"/>
      <c r="T98" s="1"/>
      <c r="U98" s="2"/>
      <c r="V98" s="2"/>
      <c r="W98" s="2"/>
      <c r="X98" s="2"/>
      <c r="Y98" s="99"/>
      <c r="Z98" s="2"/>
      <c r="AA98" s="2"/>
      <c r="AB98" s="2"/>
      <c r="AC98" s="2"/>
      <c r="AD98" s="99"/>
      <c r="AE98" s="2"/>
      <c r="AF98" s="2"/>
      <c r="AG98" s="2"/>
      <c r="AH98" s="2"/>
      <c r="AI98" s="99"/>
      <c r="AJ98" s="2"/>
      <c r="AK98" s="2"/>
      <c r="AL98" s="2"/>
      <c r="AM98" s="2"/>
      <c r="AN98" s="99"/>
      <c r="AO98" s="2"/>
      <c r="AP98" s="2"/>
      <c r="AQ98" s="2"/>
      <c r="AR98" s="2"/>
      <c r="AS98" s="99"/>
      <c r="AT98" s="1"/>
    </row>
    <row r="99" spans="1:46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97"/>
      <c r="P99" s="97"/>
      <c r="Q99" s="97"/>
      <c r="R99" s="97"/>
      <c r="S99" s="97"/>
      <c r="T99" s="1"/>
      <c r="U99" s="2"/>
      <c r="V99" s="2"/>
      <c r="W99" s="2"/>
      <c r="X99" s="2"/>
      <c r="Y99" s="99"/>
      <c r="Z99" s="2"/>
      <c r="AA99" s="2"/>
      <c r="AB99" s="2"/>
      <c r="AC99" s="2"/>
      <c r="AD99" s="99"/>
      <c r="AE99" s="2"/>
      <c r="AF99" s="2"/>
      <c r="AG99" s="2"/>
      <c r="AH99" s="2"/>
      <c r="AI99" s="99"/>
      <c r="AJ99" s="2"/>
      <c r="AK99" s="2"/>
      <c r="AL99" s="2"/>
      <c r="AM99" s="2"/>
      <c r="AN99" s="99"/>
      <c r="AO99" s="2"/>
      <c r="AP99" s="2"/>
      <c r="AQ99" s="2"/>
      <c r="AR99" s="2"/>
      <c r="AS99" s="99"/>
      <c r="AT99" s="1"/>
    </row>
    <row r="100" spans="1:46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97"/>
      <c r="P100" s="97"/>
      <c r="Q100" s="97"/>
      <c r="R100" s="97"/>
      <c r="S100" s="97"/>
      <c r="T100" s="1"/>
      <c r="U100" s="2"/>
      <c r="V100" s="2"/>
      <c r="W100" s="2"/>
      <c r="X100" s="2"/>
      <c r="Y100" s="99"/>
      <c r="Z100" s="2"/>
      <c r="AA100" s="2"/>
      <c r="AB100" s="2"/>
      <c r="AC100" s="2"/>
      <c r="AD100" s="99"/>
      <c r="AE100" s="2"/>
      <c r="AF100" s="2"/>
      <c r="AG100" s="2"/>
      <c r="AH100" s="2"/>
      <c r="AI100" s="99"/>
      <c r="AJ100" s="2"/>
      <c r="AK100" s="2"/>
      <c r="AL100" s="2"/>
      <c r="AM100" s="2"/>
      <c r="AN100" s="99"/>
      <c r="AO100" s="2"/>
      <c r="AP100" s="2"/>
      <c r="AQ100" s="2"/>
      <c r="AR100" s="2"/>
      <c r="AS100" s="99"/>
      <c r="AT100" s="1"/>
    </row>
    <row r="101" spans="1:46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97"/>
      <c r="P101" s="97"/>
      <c r="Q101" s="97"/>
      <c r="R101" s="97"/>
      <c r="S101" s="97"/>
      <c r="T101" s="1"/>
      <c r="U101" s="2"/>
      <c r="V101" s="2"/>
      <c r="W101" s="2"/>
      <c r="X101" s="2"/>
      <c r="Y101" s="99"/>
      <c r="Z101" s="2"/>
      <c r="AA101" s="2"/>
      <c r="AB101" s="2"/>
      <c r="AC101" s="2"/>
      <c r="AD101" s="99"/>
      <c r="AE101" s="2"/>
      <c r="AF101" s="2"/>
      <c r="AG101" s="2"/>
      <c r="AH101" s="2"/>
      <c r="AI101" s="99"/>
      <c r="AJ101" s="2"/>
      <c r="AK101" s="2"/>
      <c r="AL101" s="2"/>
      <c r="AM101" s="2"/>
      <c r="AN101" s="99"/>
      <c r="AO101" s="2"/>
      <c r="AP101" s="2"/>
      <c r="AQ101" s="2"/>
      <c r="AR101" s="2"/>
      <c r="AS101" s="99"/>
      <c r="AT101" s="1"/>
    </row>
    <row r="102" spans="1:46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97"/>
      <c r="P102" s="97"/>
      <c r="Q102" s="97"/>
      <c r="R102" s="97"/>
      <c r="S102" s="97"/>
      <c r="T102" s="1"/>
      <c r="U102" s="2"/>
      <c r="V102" s="2"/>
      <c r="W102" s="2"/>
      <c r="X102" s="2"/>
      <c r="Y102" s="99"/>
      <c r="Z102" s="2"/>
      <c r="AA102" s="2"/>
      <c r="AB102" s="2"/>
      <c r="AC102" s="2"/>
      <c r="AD102" s="99"/>
      <c r="AE102" s="2"/>
      <c r="AF102" s="2"/>
      <c r="AG102" s="2"/>
      <c r="AH102" s="2"/>
      <c r="AI102" s="99"/>
      <c r="AJ102" s="2"/>
      <c r="AK102" s="2"/>
      <c r="AL102" s="2"/>
      <c r="AM102" s="2"/>
      <c r="AN102" s="99"/>
      <c r="AO102" s="2"/>
      <c r="AP102" s="2"/>
      <c r="AQ102" s="2"/>
      <c r="AR102" s="2"/>
      <c r="AS102" s="99"/>
      <c r="AT102" s="1"/>
    </row>
    <row r="103" spans="1:46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97"/>
      <c r="P103" s="97"/>
      <c r="Q103" s="97"/>
      <c r="R103" s="97"/>
      <c r="S103" s="97"/>
      <c r="T103" s="1"/>
      <c r="U103" s="2"/>
      <c r="V103" s="2"/>
      <c r="W103" s="2"/>
      <c r="X103" s="2"/>
      <c r="Y103" s="99"/>
      <c r="Z103" s="2"/>
      <c r="AA103" s="2"/>
      <c r="AB103" s="2"/>
      <c r="AC103" s="2"/>
      <c r="AD103" s="99"/>
      <c r="AE103" s="2"/>
      <c r="AF103" s="2"/>
      <c r="AG103" s="2"/>
      <c r="AH103" s="2"/>
      <c r="AI103" s="99"/>
      <c r="AJ103" s="2"/>
      <c r="AK103" s="2"/>
      <c r="AL103" s="2"/>
      <c r="AM103" s="2"/>
      <c r="AN103" s="99"/>
      <c r="AO103" s="2"/>
      <c r="AP103" s="2"/>
      <c r="AQ103" s="2"/>
      <c r="AR103" s="2"/>
      <c r="AS103" s="99"/>
      <c r="AT103" s="1"/>
    </row>
    <row r="104" spans="1:46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97"/>
      <c r="P104" s="97"/>
      <c r="Q104" s="97"/>
      <c r="R104" s="97"/>
      <c r="S104" s="97"/>
      <c r="T104" s="1"/>
      <c r="U104" s="2"/>
      <c r="V104" s="2"/>
      <c r="W104" s="2"/>
      <c r="X104" s="2"/>
      <c r="Y104" s="99"/>
      <c r="Z104" s="2"/>
      <c r="AA104" s="2"/>
      <c r="AB104" s="2"/>
      <c r="AC104" s="2"/>
      <c r="AD104" s="99"/>
      <c r="AE104" s="2"/>
      <c r="AF104" s="2"/>
      <c r="AG104" s="2"/>
      <c r="AH104" s="2"/>
      <c r="AI104" s="99"/>
      <c r="AJ104" s="2"/>
      <c r="AK104" s="2"/>
      <c r="AL104" s="2"/>
      <c r="AM104" s="2"/>
      <c r="AN104" s="99"/>
      <c r="AO104" s="2"/>
      <c r="AP104" s="2"/>
      <c r="AQ104" s="2"/>
      <c r="AR104" s="2"/>
      <c r="AS104" s="99"/>
      <c r="AT104" s="1"/>
    </row>
    <row r="105" spans="1:46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97"/>
      <c r="P105" s="97"/>
      <c r="Q105" s="97"/>
      <c r="R105" s="97"/>
      <c r="S105" s="97"/>
      <c r="T105" s="1"/>
      <c r="U105" s="2"/>
      <c r="V105" s="2"/>
      <c r="W105" s="2"/>
      <c r="X105" s="2"/>
      <c r="Y105" s="99"/>
      <c r="Z105" s="2"/>
      <c r="AA105" s="2"/>
      <c r="AB105" s="2"/>
      <c r="AC105" s="2"/>
      <c r="AD105" s="99"/>
      <c r="AE105" s="2"/>
      <c r="AF105" s="2"/>
      <c r="AG105" s="2"/>
      <c r="AH105" s="2"/>
      <c r="AI105" s="99"/>
      <c r="AJ105" s="2"/>
      <c r="AK105" s="2"/>
      <c r="AL105" s="2"/>
      <c r="AM105" s="2"/>
      <c r="AN105" s="99"/>
      <c r="AO105" s="2"/>
      <c r="AP105" s="2"/>
      <c r="AQ105" s="2"/>
      <c r="AR105" s="2"/>
      <c r="AS105" s="99"/>
      <c r="AT105" s="1"/>
    </row>
    <row r="106" spans="1:46" ht="14.25" thickBo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97"/>
      <c r="P106" s="97"/>
      <c r="Q106" s="97"/>
      <c r="R106" s="97"/>
      <c r="S106" s="97"/>
      <c r="T106" s="1"/>
      <c r="U106" s="2"/>
      <c r="V106" s="2"/>
      <c r="W106" s="2"/>
      <c r="X106" s="2"/>
      <c r="Y106" s="99"/>
      <c r="Z106" s="2"/>
      <c r="AA106" s="2"/>
      <c r="AB106" s="2"/>
      <c r="AC106" s="2"/>
      <c r="AD106" s="99"/>
      <c r="AE106" s="2"/>
      <c r="AF106" s="2"/>
      <c r="AG106" s="2"/>
      <c r="AH106" s="2"/>
      <c r="AI106" s="99"/>
      <c r="AJ106" s="2"/>
      <c r="AK106" s="2"/>
      <c r="AL106" s="2"/>
      <c r="AM106" s="2"/>
      <c r="AN106" s="99"/>
      <c r="AO106" s="2"/>
      <c r="AP106" s="2"/>
      <c r="AQ106" s="2"/>
      <c r="AR106" s="2"/>
      <c r="AS106" s="99"/>
      <c r="AT106" s="1"/>
    </row>
    <row r="107" spans="1:46" ht="14.25" thickBot="1">
      <c r="A107" s="1"/>
      <c r="B107" s="1"/>
      <c r="C107" s="1"/>
      <c r="D107" s="140" t="s">
        <v>66</v>
      </c>
      <c r="E107" s="196" t="str">
        <f t="shared" ref="E107:J109" si="23">E39</f>
        <v>0年度</v>
      </c>
      <c r="F107" s="196" t="str">
        <f t="shared" si="23"/>
        <v>１年度</v>
      </c>
      <c r="G107" s="196" t="str">
        <f t="shared" si="23"/>
        <v>２年度</v>
      </c>
      <c r="H107" s="196" t="str">
        <f t="shared" si="23"/>
        <v>３年度</v>
      </c>
      <c r="I107" s="196" t="str">
        <f t="shared" si="23"/>
        <v>４年度</v>
      </c>
      <c r="J107" s="197" t="str">
        <f t="shared" si="23"/>
        <v>５年度</v>
      </c>
      <c r="K107" s="1"/>
      <c r="L107" s="1"/>
      <c r="M107" s="1"/>
      <c r="N107" s="1"/>
      <c r="O107" s="97"/>
      <c r="P107" s="97"/>
      <c r="Q107" s="97"/>
      <c r="R107" s="97"/>
      <c r="S107" s="97"/>
      <c r="T107" s="1"/>
      <c r="U107" s="2"/>
      <c r="V107" s="2"/>
      <c r="W107" s="2"/>
      <c r="X107" s="2"/>
      <c r="Y107" s="99"/>
      <c r="Z107" s="2"/>
      <c r="AA107" s="2"/>
      <c r="AB107" s="2"/>
      <c r="AC107" s="2"/>
      <c r="AD107" s="99"/>
      <c r="AE107" s="2"/>
      <c r="AF107" s="2"/>
      <c r="AG107" s="2"/>
      <c r="AH107" s="2"/>
      <c r="AI107" s="99"/>
      <c r="AJ107" s="2"/>
      <c r="AK107" s="2"/>
      <c r="AL107" s="2"/>
      <c r="AM107" s="2"/>
      <c r="AN107" s="99"/>
      <c r="AO107" s="2"/>
      <c r="AP107" s="2"/>
      <c r="AQ107" s="2"/>
      <c r="AR107" s="2"/>
      <c r="AS107" s="99"/>
      <c r="AT107" s="1"/>
    </row>
    <row r="108" spans="1:46" ht="14.25" thickTop="1">
      <c r="A108" s="1"/>
      <c r="B108" s="1"/>
      <c r="C108" s="1"/>
      <c r="D108" s="141" t="s">
        <v>105</v>
      </c>
      <c r="E108" s="195">
        <f t="shared" si="23"/>
        <v>0</v>
      </c>
      <c r="F108" s="195">
        <f t="shared" si="23"/>
        <v>0</v>
      </c>
      <c r="G108" s="195">
        <f t="shared" si="23"/>
        <v>0</v>
      </c>
      <c r="H108" s="195">
        <f t="shared" si="23"/>
        <v>0</v>
      </c>
      <c r="I108" s="195">
        <f t="shared" si="23"/>
        <v>0</v>
      </c>
      <c r="J108" s="198">
        <f t="shared" si="23"/>
        <v>0</v>
      </c>
      <c r="K108" s="1"/>
      <c r="L108" s="1"/>
      <c r="M108" s="1"/>
      <c r="N108" s="1"/>
      <c r="O108" s="97"/>
      <c r="P108" s="97"/>
      <c r="Q108" s="97"/>
      <c r="R108" s="97"/>
      <c r="S108" s="97"/>
      <c r="T108" s="1"/>
      <c r="U108" s="2"/>
      <c r="V108" s="2"/>
      <c r="W108" s="2"/>
      <c r="X108" s="2"/>
      <c r="Y108" s="99"/>
      <c r="Z108" s="2"/>
      <c r="AA108" s="2"/>
      <c r="AB108" s="2"/>
      <c r="AC108" s="2"/>
      <c r="AD108" s="99"/>
      <c r="AE108" s="2"/>
      <c r="AF108" s="2"/>
      <c r="AG108" s="2"/>
      <c r="AH108" s="2"/>
      <c r="AI108" s="99"/>
      <c r="AJ108" s="2"/>
      <c r="AK108" s="2"/>
      <c r="AL108" s="2"/>
      <c r="AM108" s="2"/>
      <c r="AN108" s="99"/>
      <c r="AO108" s="2"/>
      <c r="AP108" s="2"/>
      <c r="AQ108" s="2"/>
      <c r="AR108" s="2"/>
      <c r="AS108" s="99"/>
      <c r="AT108" s="1"/>
    </row>
    <row r="109" spans="1:46">
      <c r="B109" s="1"/>
      <c r="C109" s="1"/>
      <c r="D109" s="142" t="s">
        <v>106</v>
      </c>
      <c r="E109" s="193">
        <f t="shared" si="23"/>
        <v>0</v>
      </c>
      <c r="F109" s="193">
        <f t="shared" si="23"/>
        <v>0</v>
      </c>
      <c r="G109" s="193">
        <f t="shared" si="23"/>
        <v>0</v>
      </c>
      <c r="H109" s="193">
        <f t="shared" si="23"/>
        <v>0</v>
      </c>
      <c r="I109" s="193">
        <f t="shared" si="23"/>
        <v>0</v>
      </c>
      <c r="J109" s="199">
        <f t="shared" si="23"/>
        <v>0</v>
      </c>
      <c r="L109" s="1"/>
      <c r="M109" s="1"/>
      <c r="N109" s="1"/>
      <c r="O109" s="97"/>
      <c r="P109" s="97"/>
      <c r="Q109" s="97"/>
      <c r="R109" s="97"/>
      <c r="S109" s="97"/>
      <c r="U109" s="61"/>
      <c r="V109" s="61"/>
      <c r="W109" s="61"/>
      <c r="X109" s="61"/>
      <c r="Z109" s="61"/>
      <c r="AA109" s="61"/>
      <c r="AB109" s="61"/>
      <c r="AC109" s="61"/>
      <c r="AE109" s="61"/>
      <c r="AF109" s="61"/>
      <c r="AG109" s="61"/>
      <c r="AH109" s="61"/>
      <c r="AJ109" s="61"/>
      <c r="AK109" s="61"/>
      <c r="AL109" s="61"/>
      <c r="AM109" s="61"/>
      <c r="AO109" s="61"/>
      <c r="AP109" s="61"/>
      <c r="AQ109" s="61"/>
      <c r="AR109" s="61"/>
    </row>
    <row r="110" spans="1:46">
      <c r="B110" s="1"/>
      <c r="C110" s="1"/>
      <c r="D110" s="200" t="s">
        <v>107</v>
      </c>
      <c r="E110" s="194">
        <f t="shared" ref="E110:J110" si="24">E50</f>
        <v>0</v>
      </c>
      <c r="F110" s="194">
        <f t="shared" si="24"/>
        <v>0</v>
      </c>
      <c r="G110" s="194">
        <f t="shared" si="24"/>
        <v>0</v>
      </c>
      <c r="H110" s="194">
        <f t="shared" si="24"/>
        <v>0</v>
      </c>
      <c r="I110" s="194">
        <f t="shared" si="24"/>
        <v>0</v>
      </c>
      <c r="J110" s="201">
        <f t="shared" si="24"/>
        <v>0</v>
      </c>
      <c r="L110" s="1"/>
      <c r="M110" s="1"/>
      <c r="N110" s="1"/>
      <c r="O110" s="97"/>
      <c r="P110" s="97"/>
      <c r="Q110" s="97"/>
      <c r="R110" s="97"/>
      <c r="S110" s="97"/>
      <c r="U110" s="61"/>
      <c r="V110" s="61"/>
      <c r="W110" s="61"/>
      <c r="X110" s="61"/>
      <c r="Z110" s="61"/>
      <c r="AA110" s="61"/>
      <c r="AB110" s="61"/>
      <c r="AC110" s="61"/>
      <c r="AE110" s="61"/>
      <c r="AF110" s="61"/>
      <c r="AG110" s="61"/>
      <c r="AH110" s="61"/>
      <c r="AJ110" s="61"/>
      <c r="AK110" s="61"/>
      <c r="AL110" s="61"/>
      <c r="AM110" s="61"/>
      <c r="AO110" s="61"/>
      <c r="AP110" s="61"/>
      <c r="AQ110" s="61"/>
      <c r="AR110" s="61"/>
    </row>
    <row r="111" spans="1:46" ht="14.25" thickBot="1">
      <c r="B111" s="1"/>
      <c r="C111" s="1"/>
      <c r="D111" s="202" t="s">
        <v>108</v>
      </c>
      <c r="E111" s="203">
        <f t="shared" ref="E111:J111" si="25">E52</f>
        <v>0</v>
      </c>
      <c r="F111" s="203">
        <f t="shared" si="25"/>
        <v>0</v>
      </c>
      <c r="G111" s="203">
        <f t="shared" si="25"/>
        <v>0</v>
      </c>
      <c r="H111" s="203">
        <f t="shared" si="25"/>
        <v>0</v>
      </c>
      <c r="I111" s="203">
        <f t="shared" si="25"/>
        <v>0</v>
      </c>
      <c r="J111" s="204">
        <f t="shared" si="25"/>
        <v>0</v>
      </c>
      <c r="L111" s="1"/>
      <c r="M111" s="1"/>
      <c r="N111" s="1"/>
      <c r="O111" s="97"/>
      <c r="P111" s="97"/>
      <c r="Q111" s="97"/>
      <c r="R111" s="97"/>
      <c r="S111" s="97"/>
      <c r="U111" s="61"/>
      <c r="V111" s="61"/>
      <c r="W111" s="61"/>
      <c r="X111" s="61"/>
      <c r="Z111" s="61"/>
      <c r="AA111" s="61"/>
      <c r="AB111" s="61"/>
      <c r="AC111" s="61"/>
      <c r="AE111" s="61"/>
      <c r="AF111" s="61"/>
      <c r="AG111" s="61"/>
      <c r="AH111" s="61"/>
      <c r="AJ111" s="61"/>
      <c r="AK111" s="61"/>
      <c r="AL111" s="61"/>
      <c r="AM111" s="61"/>
      <c r="AO111" s="61"/>
      <c r="AP111" s="61"/>
      <c r="AQ111" s="61"/>
      <c r="AR111" s="61"/>
    </row>
    <row r="112" spans="1:46">
      <c r="B112" s="1"/>
      <c r="C112" s="1"/>
      <c r="L112" s="1"/>
      <c r="M112" s="1"/>
      <c r="N112" s="1"/>
      <c r="O112" s="97"/>
      <c r="P112" s="97"/>
      <c r="Q112" s="97"/>
      <c r="R112" s="97"/>
      <c r="S112" s="97"/>
      <c r="U112" s="61"/>
      <c r="V112" s="61"/>
      <c r="W112" s="61"/>
      <c r="X112" s="61"/>
      <c r="Z112" s="61"/>
      <c r="AA112" s="61"/>
      <c r="AB112" s="61"/>
      <c r="AC112" s="61"/>
      <c r="AE112" s="61"/>
      <c r="AF112" s="61"/>
      <c r="AG112" s="61"/>
      <c r="AH112" s="61"/>
      <c r="AJ112" s="61"/>
      <c r="AK112" s="61"/>
      <c r="AL112" s="61"/>
      <c r="AM112" s="61"/>
      <c r="AO112" s="61"/>
      <c r="AP112" s="61"/>
      <c r="AQ112" s="61"/>
      <c r="AR112" s="61"/>
    </row>
    <row r="113" spans="12:44">
      <c r="L113" s="1"/>
      <c r="U113" s="61"/>
      <c r="V113" s="61"/>
      <c r="W113" s="61"/>
      <c r="X113" s="61"/>
      <c r="Z113" s="61"/>
      <c r="AA113" s="61"/>
      <c r="AB113" s="61"/>
      <c r="AC113" s="61"/>
      <c r="AE113" s="61"/>
      <c r="AF113" s="61"/>
      <c r="AG113" s="61"/>
      <c r="AH113" s="61"/>
      <c r="AJ113" s="61"/>
      <c r="AK113" s="61"/>
      <c r="AL113" s="61"/>
      <c r="AM113" s="61"/>
      <c r="AO113" s="61"/>
      <c r="AP113" s="61"/>
      <c r="AQ113" s="61"/>
      <c r="AR113" s="61"/>
    </row>
    <row r="114" spans="12:44">
      <c r="U114" s="61"/>
      <c r="V114" s="61"/>
      <c r="W114" s="61"/>
      <c r="X114" s="61"/>
      <c r="Z114" s="61"/>
      <c r="AA114" s="61"/>
      <c r="AB114" s="61"/>
      <c r="AC114" s="61"/>
      <c r="AE114" s="61"/>
      <c r="AF114" s="61"/>
      <c r="AG114" s="61"/>
      <c r="AH114" s="61"/>
      <c r="AJ114" s="61"/>
      <c r="AK114" s="61"/>
      <c r="AL114" s="61"/>
      <c r="AM114" s="61"/>
      <c r="AO114" s="61"/>
      <c r="AP114" s="61"/>
      <c r="AQ114" s="61"/>
      <c r="AR114" s="61"/>
    </row>
    <row r="115" spans="12:44">
      <c r="U115" s="61"/>
      <c r="V115" s="61"/>
      <c r="W115" s="61"/>
      <c r="X115" s="61"/>
      <c r="Z115" s="61"/>
      <c r="AA115" s="61"/>
      <c r="AB115" s="61"/>
      <c r="AC115" s="61"/>
      <c r="AE115" s="61"/>
      <c r="AF115" s="61"/>
      <c r="AG115" s="61"/>
      <c r="AH115" s="61"/>
      <c r="AJ115" s="61"/>
      <c r="AK115" s="61"/>
      <c r="AL115" s="61"/>
      <c r="AM115" s="61"/>
      <c r="AO115" s="61"/>
      <c r="AP115" s="61"/>
      <c r="AQ115" s="61"/>
      <c r="AR115" s="61"/>
    </row>
    <row r="116" spans="12:44">
      <c r="U116" s="61"/>
      <c r="V116" s="61"/>
      <c r="W116" s="61"/>
      <c r="X116" s="61"/>
      <c r="Z116" s="61"/>
      <c r="AA116" s="61"/>
      <c r="AB116" s="61"/>
      <c r="AC116" s="61"/>
      <c r="AE116" s="61"/>
      <c r="AF116" s="61"/>
      <c r="AG116" s="61"/>
      <c r="AH116" s="61"/>
      <c r="AJ116" s="61"/>
      <c r="AK116" s="61"/>
      <c r="AL116" s="61"/>
      <c r="AM116" s="61"/>
      <c r="AO116" s="61"/>
      <c r="AP116" s="61"/>
      <c r="AQ116" s="61"/>
      <c r="AR116" s="61"/>
    </row>
    <row r="117" spans="12:44">
      <c r="U117" s="61"/>
      <c r="V117" s="61"/>
      <c r="W117" s="61"/>
      <c r="X117" s="61"/>
      <c r="Z117" s="61"/>
      <c r="AA117" s="61"/>
      <c r="AB117" s="61"/>
      <c r="AC117" s="61"/>
      <c r="AE117" s="61"/>
      <c r="AF117" s="61"/>
      <c r="AG117" s="61"/>
      <c r="AH117" s="61"/>
      <c r="AJ117" s="61"/>
      <c r="AK117" s="61"/>
      <c r="AL117" s="61"/>
      <c r="AM117" s="61"/>
      <c r="AO117" s="61"/>
      <c r="AP117" s="61"/>
      <c r="AQ117" s="61"/>
      <c r="AR117" s="61"/>
    </row>
    <row r="118" spans="12:44">
      <c r="U118" s="61"/>
      <c r="V118" s="61"/>
      <c r="W118" s="61"/>
      <c r="X118" s="61"/>
      <c r="Z118" s="61"/>
      <c r="AA118" s="61"/>
      <c r="AB118" s="61"/>
      <c r="AC118" s="61"/>
      <c r="AE118" s="61"/>
      <c r="AF118" s="61"/>
      <c r="AG118" s="61"/>
      <c r="AH118" s="61"/>
      <c r="AJ118" s="61"/>
      <c r="AK118" s="61"/>
      <c r="AL118" s="61"/>
      <c r="AM118" s="61"/>
      <c r="AO118" s="61"/>
      <c r="AP118" s="61"/>
      <c r="AQ118" s="61"/>
      <c r="AR118" s="61"/>
    </row>
    <row r="119" spans="12:44">
      <c r="U119" s="61"/>
      <c r="V119" s="61"/>
      <c r="W119" s="61"/>
      <c r="X119" s="61"/>
      <c r="Z119" s="61"/>
      <c r="AA119" s="61"/>
      <c r="AB119" s="61"/>
      <c r="AC119" s="61"/>
      <c r="AE119" s="61"/>
      <c r="AF119" s="61"/>
      <c r="AG119" s="61"/>
      <c r="AH119" s="61"/>
      <c r="AJ119" s="61"/>
      <c r="AK119" s="61"/>
      <c r="AL119" s="61"/>
      <c r="AM119" s="61"/>
      <c r="AO119" s="61"/>
      <c r="AP119" s="61"/>
      <c r="AQ119" s="61"/>
      <c r="AR119" s="61"/>
    </row>
    <row r="120" spans="12:44">
      <c r="U120" s="61"/>
      <c r="V120" s="61"/>
      <c r="W120" s="61"/>
      <c r="X120" s="61"/>
      <c r="Z120" s="61"/>
      <c r="AA120" s="61"/>
      <c r="AB120" s="61"/>
      <c r="AC120" s="61"/>
      <c r="AE120" s="61"/>
      <c r="AF120" s="61"/>
      <c r="AG120" s="61"/>
      <c r="AH120" s="61"/>
      <c r="AJ120" s="61"/>
      <c r="AK120" s="61"/>
      <c r="AL120" s="61"/>
      <c r="AM120" s="61"/>
      <c r="AO120" s="61"/>
      <c r="AP120" s="61"/>
      <c r="AQ120" s="61"/>
      <c r="AR120" s="61"/>
    </row>
    <row r="121" spans="12:44">
      <c r="U121" s="61"/>
      <c r="V121" s="61"/>
      <c r="W121" s="61"/>
      <c r="X121" s="61"/>
      <c r="Z121" s="61"/>
      <c r="AA121" s="61"/>
      <c r="AB121" s="61"/>
      <c r="AC121" s="61"/>
      <c r="AE121" s="61"/>
      <c r="AF121" s="61"/>
      <c r="AG121" s="61"/>
      <c r="AH121" s="61"/>
      <c r="AJ121" s="61"/>
      <c r="AK121" s="61"/>
      <c r="AL121" s="61"/>
      <c r="AM121" s="61"/>
      <c r="AO121" s="61"/>
      <c r="AP121" s="61"/>
      <c r="AQ121" s="61"/>
      <c r="AR121" s="61"/>
    </row>
    <row r="122" spans="12:44">
      <c r="U122" s="61"/>
      <c r="V122" s="61"/>
      <c r="W122" s="61"/>
      <c r="X122" s="61"/>
      <c r="Z122" s="61"/>
      <c r="AA122" s="61"/>
      <c r="AB122" s="61"/>
      <c r="AC122" s="61"/>
      <c r="AE122" s="61"/>
      <c r="AF122" s="61"/>
      <c r="AG122" s="61"/>
      <c r="AH122" s="61"/>
      <c r="AJ122" s="61"/>
      <c r="AK122" s="61"/>
      <c r="AL122" s="61"/>
      <c r="AM122" s="61"/>
      <c r="AO122" s="61"/>
      <c r="AP122" s="61"/>
      <c r="AQ122" s="61"/>
      <c r="AR122" s="61"/>
    </row>
    <row r="123" spans="12:44">
      <c r="U123" s="61"/>
      <c r="V123" s="61"/>
      <c r="W123" s="61"/>
      <c r="X123" s="61"/>
      <c r="Z123" s="61"/>
      <c r="AA123" s="61"/>
      <c r="AB123" s="61"/>
      <c r="AC123" s="61"/>
      <c r="AE123" s="61"/>
      <c r="AF123" s="61"/>
      <c r="AG123" s="61"/>
      <c r="AH123" s="61"/>
      <c r="AJ123" s="61"/>
      <c r="AK123" s="61"/>
      <c r="AL123" s="61"/>
      <c r="AM123" s="61"/>
      <c r="AO123" s="61"/>
      <c r="AP123" s="61"/>
      <c r="AQ123" s="61"/>
      <c r="AR123" s="61"/>
    </row>
    <row r="124" spans="12:44">
      <c r="U124" s="61"/>
      <c r="V124" s="61"/>
      <c r="W124" s="61"/>
      <c r="X124" s="61"/>
      <c r="Z124" s="61"/>
      <c r="AA124" s="61"/>
      <c r="AB124" s="61"/>
      <c r="AC124" s="61"/>
      <c r="AE124" s="61"/>
      <c r="AF124" s="61"/>
      <c r="AG124" s="61"/>
      <c r="AH124" s="61"/>
      <c r="AJ124" s="61"/>
      <c r="AK124" s="61"/>
      <c r="AL124" s="61"/>
      <c r="AM124" s="61"/>
      <c r="AO124" s="61"/>
      <c r="AP124" s="61"/>
      <c r="AQ124" s="61"/>
      <c r="AR124" s="61"/>
    </row>
    <row r="125" spans="12:44">
      <c r="U125" s="61"/>
      <c r="V125" s="61"/>
      <c r="W125" s="61"/>
      <c r="X125" s="61"/>
      <c r="Z125" s="61"/>
      <c r="AA125" s="61"/>
      <c r="AB125" s="61"/>
      <c r="AC125" s="61"/>
      <c r="AE125" s="61"/>
      <c r="AF125" s="61"/>
      <c r="AG125" s="61"/>
      <c r="AH125" s="61"/>
      <c r="AJ125" s="61"/>
      <c r="AK125" s="61"/>
      <c r="AL125" s="61"/>
      <c r="AM125" s="61"/>
      <c r="AO125" s="61"/>
      <c r="AP125" s="61"/>
      <c r="AQ125" s="61"/>
      <c r="AR125" s="61"/>
    </row>
    <row r="126" spans="12:44">
      <c r="U126" s="61"/>
      <c r="V126" s="61"/>
      <c r="W126" s="61"/>
      <c r="X126" s="61"/>
      <c r="Z126" s="61"/>
      <c r="AA126" s="61"/>
      <c r="AB126" s="61"/>
      <c r="AC126" s="61"/>
      <c r="AE126" s="61"/>
      <c r="AF126" s="61"/>
      <c r="AG126" s="61"/>
      <c r="AH126" s="61"/>
      <c r="AJ126" s="61"/>
      <c r="AK126" s="61"/>
      <c r="AL126" s="61"/>
      <c r="AM126" s="61"/>
      <c r="AO126" s="61"/>
      <c r="AP126" s="61"/>
      <c r="AQ126" s="61"/>
      <c r="AR126" s="61"/>
    </row>
    <row r="127" spans="12:44">
      <c r="U127" s="61"/>
      <c r="V127" s="61"/>
      <c r="W127" s="61"/>
      <c r="X127" s="61"/>
      <c r="Z127" s="61"/>
      <c r="AA127" s="61"/>
      <c r="AB127" s="61"/>
      <c r="AC127" s="61"/>
      <c r="AE127" s="61"/>
      <c r="AF127" s="61"/>
      <c r="AG127" s="61"/>
      <c r="AH127" s="61"/>
      <c r="AJ127" s="61"/>
      <c r="AK127" s="61"/>
      <c r="AL127" s="61"/>
      <c r="AM127" s="61"/>
      <c r="AO127" s="61"/>
      <c r="AP127" s="61"/>
      <c r="AQ127" s="61"/>
      <c r="AR127" s="61"/>
    </row>
    <row r="128" spans="12:44">
      <c r="U128" s="61"/>
      <c r="V128" s="61"/>
      <c r="W128" s="61"/>
      <c r="X128" s="61"/>
      <c r="Z128" s="61"/>
      <c r="AA128" s="61"/>
      <c r="AB128" s="61"/>
      <c r="AC128" s="61"/>
      <c r="AE128" s="61"/>
      <c r="AF128" s="61"/>
      <c r="AG128" s="61"/>
      <c r="AH128" s="61"/>
      <c r="AJ128" s="61"/>
      <c r="AK128" s="61"/>
      <c r="AL128" s="61"/>
      <c r="AM128" s="61"/>
      <c r="AO128" s="61"/>
      <c r="AP128" s="61"/>
      <c r="AQ128" s="61"/>
      <c r="AR128" s="61"/>
    </row>
    <row r="129" spans="21:44">
      <c r="U129" s="61"/>
      <c r="V129" s="61"/>
      <c r="W129" s="61"/>
      <c r="X129" s="61"/>
      <c r="Z129" s="61"/>
      <c r="AA129" s="61"/>
      <c r="AB129" s="61"/>
      <c r="AC129" s="61"/>
      <c r="AE129" s="61"/>
      <c r="AF129" s="61"/>
      <c r="AG129" s="61"/>
      <c r="AH129" s="61"/>
      <c r="AJ129" s="61"/>
      <c r="AK129" s="61"/>
      <c r="AL129" s="61"/>
      <c r="AM129" s="61"/>
      <c r="AO129" s="61"/>
      <c r="AP129" s="61"/>
      <c r="AQ129" s="61"/>
      <c r="AR129" s="61"/>
    </row>
    <row r="130" spans="21:44">
      <c r="U130" s="61"/>
      <c r="V130" s="61"/>
      <c r="W130" s="61"/>
      <c r="X130" s="61"/>
      <c r="Z130" s="61"/>
      <c r="AA130" s="61"/>
      <c r="AB130" s="61"/>
      <c r="AC130" s="61"/>
      <c r="AE130" s="61"/>
      <c r="AF130" s="61"/>
      <c r="AG130" s="61"/>
      <c r="AH130" s="61"/>
      <c r="AJ130" s="61"/>
      <c r="AK130" s="61"/>
      <c r="AL130" s="61"/>
      <c r="AM130" s="61"/>
      <c r="AO130" s="61"/>
      <c r="AP130" s="61"/>
      <c r="AQ130" s="61"/>
      <c r="AR130" s="61"/>
    </row>
    <row r="131" spans="21:44">
      <c r="U131" s="61"/>
      <c r="V131" s="61"/>
      <c r="W131" s="61"/>
      <c r="X131" s="61"/>
      <c r="Z131" s="61"/>
      <c r="AA131" s="61"/>
      <c r="AB131" s="61"/>
      <c r="AC131" s="61"/>
      <c r="AE131" s="61"/>
      <c r="AF131" s="61"/>
      <c r="AG131" s="61"/>
      <c r="AH131" s="61"/>
      <c r="AJ131" s="61"/>
      <c r="AK131" s="61"/>
      <c r="AL131" s="61"/>
      <c r="AM131" s="61"/>
      <c r="AO131" s="61"/>
      <c r="AP131" s="61"/>
      <c r="AQ131" s="61"/>
      <c r="AR131" s="61"/>
    </row>
    <row r="132" spans="21:44">
      <c r="U132" s="61"/>
      <c r="V132" s="61"/>
      <c r="W132" s="61"/>
      <c r="X132" s="61"/>
      <c r="Z132" s="61"/>
      <c r="AA132" s="61"/>
      <c r="AB132" s="61"/>
      <c r="AC132" s="61"/>
      <c r="AE132" s="61"/>
      <c r="AF132" s="61"/>
      <c r="AG132" s="61"/>
      <c r="AH132" s="61"/>
      <c r="AJ132" s="61"/>
      <c r="AK132" s="61"/>
      <c r="AL132" s="61"/>
      <c r="AM132" s="61"/>
      <c r="AO132" s="61"/>
      <c r="AP132" s="61"/>
      <c r="AQ132" s="61"/>
      <c r="AR132" s="61"/>
    </row>
    <row r="133" spans="21:44">
      <c r="U133" s="61"/>
      <c r="V133" s="61"/>
      <c r="W133" s="61"/>
      <c r="X133" s="61"/>
      <c r="Z133" s="61"/>
      <c r="AA133" s="61"/>
      <c r="AB133" s="61"/>
      <c r="AC133" s="61"/>
      <c r="AE133" s="61"/>
      <c r="AF133" s="61"/>
      <c r="AG133" s="61"/>
      <c r="AH133" s="61"/>
      <c r="AJ133" s="61"/>
      <c r="AK133" s="61"/>
      <c r="AL133" s="61"/>
      <c r="AM133" s="61"/>
      <c r="AO133" s="61"/>
      <c r="AP133" s="61"/>
      <c r="AQ133" s="61"/>
      <c r="AR133" s="61"/>
    </row>
    <row r="134" spans="21:44">
      <c r="U134" s="61"/>
      <c r="V134" s="61"/>
      <c r="W134" s="61"/>
      <c r="X134" s="61"/>
      <c r="Z134" s="61"/>
      <c r="AA134" s="61"/>
      <c r="AB134" s="61"/>
      <c r="AC134" s="61"/>
      <c r="AE134" s="61"/>
      <c r="AF134" s="61"/>
      <c r="AG134" s="61"/>
      <c r="AH134" s="61"/>
      <c r="AJ134" s="61"/>
      <c r="AK134" s="61"/>
      <c r="AL134" s="61"/>
      <c r="AM134" s="61"/>
      <c r="AO134" s="61"/>
      <c r="AP134" s="61"/>
      <c r="AQ134" s="61"/>
      <c r="AR134" s="61"/>
    </row>
    <row r="135" spans="21:44">
      <c r="U135" s="61"/>
      <c r="V135" s="61"/>
      <c r="W135" s="61"/>
      <c r="X135" s="61"/>
      <c r="Z135" s="61"/>
      <c r="AA135" s="61"/>
      <c r="AB135" s="61"/>
      <c r="AC135" s="61"/>
      <c r="AE135" s="61"/>
      <c r="AF135" s="61"/>
      <c r="AG135" s="61"/>
      <c r="AH135" s="61"/>
      <c r="AJ135" s="61"/>
      <c r="AK135" s="61"/>
      <c r="AL135" s="61"/>
      <c r="AM135" s="61"/>
      <c r="AO135" s="61"/>
      <c r="AP135" s="61"/>
      <c r="AQ135" s="61"/>
      <c r="AR135" s="61"/>
    </row>
    <row r="136" spans="21:44">
      <c r="U136" s="61"/>
      <c r="V136" s="61"/>
      <c r="W136" s="61"/>
      <c r="X136" s="61"/>
      <c r="Z136" s="61"/>
      <c r="AA136" s="61"/>
      <c r="AB136" s="61"/>
      <c r="AC136" s="61"/>
      <c r="AE136" s="61"/>
      <c r="AF136" s="61"/>
      <c r="AG136" s="61"/>
      <c r="AH136" s="61"/>
      <c r="AJ136" s="61"/>
      <c r="AK136" s="61"/>
      <c r="AL136" s="61"/>
      <c r="AM136" s="61"/>
      <c r="AO136" s="61"/>
      <c r="AP136" s="61"/>
      <c r="AQ136" s="61"/>
      <c r="AR136" s="61"/>
    </row>
    <row r="137" spans="21:44">
      <c r="U137" s="61"/>
      <c r="V137" s="61"/>
      <c r="W137" s="61"/>
      <c r="X137" s="61"/>
      <c r="Z137" s="61"/>
      <c r="AA137" s="61"/>
      <c r="AB137" s="61"/>
      <c r="AC137" s="61"/>
      <c r="AE137" s="61"/>
      <c r="AF137" s="61"/>
      <c r="AG137" s="61"/>
      <c r="AH137" s="61"/>
      <c r="AJ137" s="61"/>
      <c r="AK137" s="61"/>
      <c r="AL137" s="61"/>
      <c r="AM137" s="61"/>
      <c r="AO137" s="61"/>
      <c r="AP137" s="61"/>
      <c r="AQ137" s="61"/>
      <c r="AR137" s="61"/>
    </row>
    <row r="138" spans="21:44">
      <c r="U138" s="61"/>
      <c r="V138" s="61"/>
      <c r="W138" s="61"/>
      <c r="X138" s="61"/>
      <c r="Z138" s="61"/>
      <c r="AA138" s="61"/>
      <c r="AB138" s="61"/>
      <c r="AC138" s="61"/>
      <c r="AE138" s="61"/>
      <c r="AF138" s="61"/>
      <c r="AG138" s="61"/>
      <c r="AH138" s="61"/>
      <c r="AJ138" s="61"/>
      <c r="AK138" s="61"/>
      <c r="AL138" s="61"/>
      <c r="AM138" s="61"/>
      <c r="AO138" s="61"/>
      <c r="AP138" s="61"/>
      <c r="AQ138" s="61"/>
      <c r="AR138" s="61"/>
    </row>
    <row r="139" spans="21:44">
      <c r="U139" s="61"/>
      <c r="V139" s="61"/>
      <c r="W139" s="61"/>
      <c r="X139" s="61"/>
      <c r="Z139" s="61"/>
      <c r="AA139" s="61"/>
      <c r="AB139" s="61"/>
      <c r="AC139" s="61"/>
      <c r="AE139" s="61"/>
      <c r="AF139" s="61"/>
      <c r="AG139" s="61"/>
      <c r="AH139" s="61"/>
      <c r="AJ139" s="61"/>
      <c r="AK139" s="61"/>
      <c r="AL139" s="61"/>
      <c r="AM139" s="61"/>
      <c r="AO139" s="61"/>
      <c r="AP139" s="61"/>
      <c r="AQ139" s="61"/>
      <c r="AR139" s="61"/>
    </row>
    <row r="140" spans="21:44">
      <c r="U140" s="61"/>
      <c r="V140" s="61"/>
      <c r="W140" s="61"/>
      <c r="X140" s="61"/>
      <c r="Z140" s="61"/>
      <c r="AA140" s="61"/>
      <c r="AB140" s="61"/>
      <c r="AC140" s="61"/>
      <c r="AE140" s="61"/>
      <c r="AF140" s="61"/>
      <c r="AG140" s="61"/>
      <c r="AH140" s="61"/>
      <c r="AJ140" s="61"/>
      <c r="AK140" s="61"/>
      <c r="AL140" s="61"/>
      <c r="AM140" s="61"/>
      <c r="AO140" s="61"/>
      <c r="AP140" s="61"/>
      <c r="AQ140" s="61"/>
      <c r="AR140" s="61"/>
    </row>
    <row r="141" spans="21:44">
      <c r="U141" s="61"/>
      <c r="V141" s="61"/>
      <c r="W141" s="61"/>
      <c r="X141" s="61"/>
      <c r="Z141" s="61"/>
      <c r="AA141" s="61"/>
      <c r="AB141" s="61"/>
      <c r="AC141" s="61"/>
      <c r="AE141" s="61"/>
      <c r="AF141" s="61"/>
      <c r="AG141" s="61"/>
      <c r="AH141" s="61"/>
      <c r="AJ141" s="61"/>
      <c r="AK141" s="61"/>
      <c r="AL141" s="61"/>
      <c r="AM141" s="61"/>
      <c r="AO141" s="61"/>
      <c r="AP141" s="61"/>
      <c r="AQ141" s="61"/>
      <c r="AR141" s="61"/>
    </row>
    <row r="142" spans="21:44">
      <c r="U142" s="61"/>
      <c r="V142" s="61"/>
      <c r="W142" s="61"/>
      <c r="X142" s="61"/>
      <c r="Z142" s="61"/>
      <c r="AA142" s="61"/>
      <c r="AB142" s="61"/>
      <c r="AC142" s="61"/>
      <c r="AE142" s="61"/>
      <c r="AF142" s="61"/>
      <c r="AG142" s="61"/>
      <c r="AH142" s="61"/>
      <c r="AJ142" s="61"/>
      <c r="AK142" s="61"/>
      <c r="AL142" s="61"/>
      <c r="AM142" s="61"/>
      <c r="AO142" s="61"/>
      <c r="AP142" s="61"/>
      <c r="AQ142" s="61"/>
      <c r="AR142" s="61"/>
    </row>
    <row r="143" spans="21:44">
      <c r="U143" s="61"/>
      <c r="V143" s="61"/>
      <c r="W143" s="61"/>
      <c r="X143" s="61"/>
      <c r="Z143" s="61"/>
      <c r="AA143" s="61"/>
      <c r="AB143" s="61"/>
      <c r="AC143" s="61"/>
      <c r="AE143" s="61"/>
      <c r="AF143" s="61"/>
      <c r="AG143" s="61"/>
      <c r="AH143" s="61"/>
      <c r="AJ143" s="61"/>
      <c r="AK143" s="61"/>
      <c r="AL143" s="61"/>
      <c r="AM143" s="61"/>
      <c r="AO143" s="61"/>
      <c r="AP143" s="61"/>
      <c r="AQ143" s="61"/>
      <c r="AR143" s="61"/>
    </row>
    <row r="144" spans="21:44">
      <c r="U144" s="61"/>
      <c r="V144" s="61"/>
      <c r="W144" s="61"/>
      <c r="X144" s="61"/>
      <c r="Z144" s="61"/>
      <c r="AA144" s="61"/>
      <c r="AB144" s="61"/>
      <c r="AC144" s="61"/>
      <c r="AE144" s="61"/>
      <c r="AF144" s="61"/>
      <c r="AG144" s="61"/>
      <c r="AH144" s="61"/>
      <c r="AJ144" s="61"/>
      <c r="AK144" s="61"/>
      <c r="AL144" s="61"/>
      <c r="AM144" s="61"/>
      <c r="AO144" s="61"/>
      <c r="AP144" s="61"/>
      <c r="AQ144" s="61"/>
      <c r="AR144" s="61"/>
    </row>
    <row r="145" spans="21:44">
      <c r="U145" s="61"/>
      <c r="V145" s="61"/>
      <c r="W145" s="61"/>
      <c r="X145" s="61"/>
      <c r="Z145" s="61"/>
      <c r="AA145" s="61"/>
      <c r="AB145" s="61"/>
      <c r="AC145" s="61"/>
      <c r="AE145" s="61"/>
      <c r="AF145" s="61"/>
      <c r="AG145" s="61"/>
      <c r="AH145" s="61"/>
      <c r="AJ145" s="61"/>
      <c r="AK145" s="61"/>
      <c r="AL145" s="61"/>
      <c r="AM145" s="61"/>
      <c r="AO145" s="61"/>
      <c r="AP145" s="61"/>
      <c r="AQ145" s="61"/>
      <c r="AR145" s="61"/>
    </row>
    <row r="146" spans="21:44">
      <c r="U146" s="61"/>
      <c r="V146" s="61"/>
      <c r="W146" s="61"/>
      <c r="X146" s="61"/>
      <c r="Z146" s="61"/>
      <c r="AA146" s="61"/>
      <c r="AB146" s="61"/>
      <c r="AC146" s="61"/>
      <c r="AE146" s="61"/>
      <c r="AF146" s="61"/>
      <c r="AG146" s="61"/>
      <c r="AH146" s="61"/>
      <c r="AJ146" s="61"/>
      <c r="AK146" s="61"/>
      <c r="AL146" s="61"/>
      <c r="AM146" s="61"/>
      <c r="AO146" s="61"/>
      <c r="AP146" s="61"/>
      <c r="AQ146" s="61"/>
      <c r="AR146" s="61"/>
    </row>
    <row r="147" spans="21:44">
      <c r="U147" s="61"/>
      <c r="V147" s="61"/>
      <c r="W147" s="61"/>
      <c r="X147" s="61"/>
      <c r="Z147" s="61"/>
      <c r="AA147" s="61"/>
      <c r="AB147" s="61"/>
      <c r="AC147" s="61"/>
      <c r="AE147" s="61"/>
      <c r="AF147" s="61"/>
      <c r="AG147" s="61"/>
      <c r="AH147" s="61"/>
      <c r="AJ147" s="61"/>
      <c r="AK147" s="61"/>
      <c r="AL147" s="61"/>
      <c r="AM147" s="61"/>
      <c r="AO147" s="61"/>
      <c r="AP147" s="61"/>
      <c r="AQ147" s="61"/>
      <c r="AR147" s="61"/>
    </row>
    <row r="148" spans="21:44">
      <c r="U148" s="61"/>
      <c r="V148" s="61"/>
      <c r="W148" s="61"/>
      <c r="X148" s="61"/>
      <c r="Z148" s="61"/>
      <c r="AA148" s="61"/>
      <c r="AB148" s="61"/>
      <c r="AC148" s="61"/>
      <c r="AE148" s="61"/>
      <c r="AF148" s="61"/>
      <c r="AG148" s="61"/>
      <c r="AH148" s="61"/>
      <c r="AJ148" s="61"/>
      <c r="AK148" s="61"/>
      <c r="AL148" s="61"/>
      <c r="AM148" s="61"/>
      <c r="AO148" s="61"/>
      <c r="AP148" s="61"/>
      <c r="AQ148" s="61"/>
      <c r="AR148" s="61"/>
    </row>
    <row r="149" spans="21:44">
      <c r="U149" s="61"/>
      <c r="V149" s="61"/>
      <c r="W149" s="61"/>
      <c r="X149" s="61"/>
      <c r="Z149" s="61"/>
      <c r="AA149" s="61"/>
      <c r="AB149" s="61"/>
      <c r="AC149" s="61"/>
      <c r="AE149" s="61"/>
      <c r="AF149" s="61"/>
      <c r="AG149" s="61"/>
      <c r="AH149" s="61"/>
      <c r="AJ149" s="61"/>
      <c r="AK149" s="61"/>
      <c r="AL149" s="61"/>
      <c r="AM149" s="61"/>
      <c r="AO149" s="61"/>
      <c r="AP149" s="61"/>
      <c r="AQ149" s="61"/>
      <c r="AR149" s="61"/>
    </row>
    <row r="150" spans="21:44">
      <c r="U150" s="61"/>
      <c r="V150" s="61"/>
      <c r="W150" s="61"/>
      <c r="X150" s="61"/>
      <c r="Z150" s="61"/>
      <c r="AA150" s="61"/>
      <c r="AB150" s="61"/>
      <c r="AC150" s="61"/>
      <c r="AE150" s="61"/>
      <c r="AF150" s="61"/>
      <c r="AG150" s="61"/>
      <c r="AH150" s="61"/>
      <c r="AJ150" s="61"/>
      <c r="AK150" s="61"/>
      <c r="AL150" s="61"/>
      <c r="AM150" s="61"/>
      <c r="AO150" s="61"/>
      <c r="AP150" s="61"/>
      <c r="AQ150" s="61"/>
      <c r="AR150" s="61"/>
    </row>
    <row r="151" spans="21:44">
      <c r="U151" s="61"/>
      <c r="V151" s="61"/>
      <c r="W151" s="61"/>
      <c r="X151" s="61"/>
      <c r="Z151" s="61"/>
      <c r="AA151" s="61"/>
      <c r="AB151" s="61"/>
      <c r="AC151" s="61"/>
      <c r="AE151" s="61"/>
      <c r="AF151" s="61"/>
      <c r="AG151" s="61"/>
      <c r="AH151" s="61"/>
      <c r="AJ151" s="61"/>
      <c r="AK151" s="61"/>
      <c r="AL151" s="61"/>
      <c r="AM151" s="61"/>
      <c r="AO151" s="61"/>
      <c r="AP151" s="61"/>
      <c r="AQ151" s="61"/>
      <c r="AR151" s="61"/>
    </row>
    <row r="152" spans="21:44">
      <c r="U152" s="61"/>
      <c r="V152" s="61"/>
      <c r="W152" s="61"/>
      <c r="X152" s="61"/>
      <c r="Z152" s="61"/>
      <c r="AA152" s="61"/>
      <c r="AB152" s="61"/>
      <c r="AC152" s="61"/>
      <c r="AE152" s="61"/>
      <c r="AF152" s="61"/>
      <c r="AG152" s="61"/>
      <c r="AH152" s="61"/>
      <c r="AJ152" s="61"/>
      <c r="AK152" s="61"/>
      <c r="AL152" s="61"/>
      <c r="AM152" s="61"/>
      <c r="AO152" s="61"/>
      <c r="AP152" s="61"/>
      <c r="AQ152" s="61"/>
      <c r="AR152" s="61"/>
    </row>
    <row r="153" spans="21:44">
      <c r="U153" s="61"/>
      <c r="V153" s="61"/>
      <c r="W153" s="61"/>
      <c r="X153" s="61"/>
      <c r="Z153" s="61"/>
      <c r="AA153" s="61"/>
      <c r="AB153" s="61"/>
      <c r="AC153" s="61"/>
      <c r="AE153" s="61"/>
      <c r="AF153" s="61"/>
      <c r="AG153" s="61"/>
      <c r="AH153" s="61"/>
      <c r="AJ153" s="61"/>
      <c r="AK153" s="61"/>
      <c r="AL153" s="61"/>
      <c r="AM153" s="61"/>
      <c r="AO153" s="61"/>
      <c r="AP153" s="61"/>
      <c r="AQ153" s="61"/>
      <c r="AR153" s="61"/>
    </row>
    <row r="154" spans="21:44">
      <c r="U154" s="61"/>
      <c r="V154" s="61"/>
      <c r="W154" s="61"/>
      <c r="X154" s="61"/>
      <c r="Z154" s="61"/>
      <c r="AA154" s="61"/>
      <c r="AB154" s="61"/>
      <c r="AC154" s="61"/>
      <c r="AE154" s="61"/>
      <c r="AF154" s="61"/>
      <c r="AG154" s="61"/>
      <c r="AH154" s="61"/>
      <c r="AJ154" s="61"/>
      <c r="AK154" s="61"/>
      <c r="AL154" s="61"/>
      <c r="AM154" s="61"/>
      <c r="AO154" s="61"/>
      <c r="AP154" s="61"/>
      <c r="AQ154" s="61"/>
      <c r="AR154" s="61"/>
    </row>
    <row r="155" spans="21:44">
      <c r="U155" s="61"/>
      <c r="V155" s="61"/>
      <c r="W155" s="61"/>
      <c r="X155" s="61"/>
      <c r="Z155" s="61"/>
      <c r="AA155" s="61"/>
      <c r="AB155" s="61"/>
      <c r="AC155" s="61"/>
      <c r="AE155" s="61"/>
      <c r="AF155" s="61"/>
      <c r="AG155" s="61"/>
      <c r="AH155" s="61"/>
      <c r="AJ155" s="61"/>
      <c r="AK155" s="61"/>
      <c r="AL155" s="61"/>
      <c r="AM155" s="61"/>
      <c r="AO155" s="61"/>
      <c r="AP155" s="61"/>
      <c r="AQ155" s="61"/>
      <c r="AR155" s="61"/>
    </row>
    <row r="156" spans="21:44">
      <c r="U156" s="61"/>
      <c r="V156" s="61"/>
      <c r="W156" s="61"/>
      <c r="X156" s="61"/>
      <c r="Z156" s="61"/>
      <c r="AA156" s="61"/>
      <c r="AB156" s="61"/>
      <c r="AC156" s="61"/>
      <c r="AE156" s="61"/>
      <c r="AF156" s="61"/>
      <c r="AG156" s="61"/>
      <c r="AH156" s="61"/>
      <c r="AJ156" s="61"/>
      <c r="AK156" s="61"/>
      <c r="AL156" s="61"/>
      <c r="AM156" s="61"/>
      <c r="AO156" s="61"/>
      <c r="AP156" s="61"/>
      <c r="AQ156" s="61"/>
      <c r="AR156" s="61"/>
    </row>
    <row r="157" spans="21:44">
      <c r="U157" s="61"/>
      <c r="V157" s="61"/>
      <c r="W157" s="61"/>
      <c r="X157" s="61"/>
      <c r="Z157" s="61"/>
      <c r="AA157" s="61"/>
      <c r="AB157" s="61"/>
      <c r="AC157" s="61"/>
      <c r="AE157" s="61"/>
      <c r="AF157" s="61"/>
      <c r="AG157" s="61"/>
      <c r="AH157" s="61"/>
      <c r="AJ157" s="61"/>
      <c r="AK157" s="61"/>
      <c r="AL157" s="61"/>
      <c r="AM157" s="61"/>
      <c r="AO157" s="61"/>
      <c r="AP157" s="61"/>
      <c r="AQ157" s="61"/>
      <c r="AR157" s="61"/>
    </row>
    <row r="158" spans="21:44">
      <c r="U158" s="61"/>
      <c r="V158" s="61"/>
      <c r="W158" s="61"/>
      <c r="X158" s="61"/>
      <c r="Z158" s="61"/>
      <c r="AA158" s="61"/>
      <c r="AB158" s="61"/>
      <c r="AC158" s="61"/>
      <c r="AE158" s="61"/>
      <c r="AF158" s="61"/>
      <c r="AG158" s="61"/>
      <c r="AH158" s="61"/>
      <c r="AJ158" s="61"/>
      <c r="AK158" s="61"/>
      <c r="AL158" s="61"/>
      <c r="AM158" s="61"/>
      <c r="AO158" s="61"/>
      <c r="AP158" s="61"/>
      <c r="AQ158" s="61"/>
      <c r="AR158" s="61"/>
    </row>
    <row r="159" spans="21:44">
      <c r="U159" s="61"/>
      <c r="V159" s="61"/>
      <c r="W159" s="61"/>
      <c r="X159" s="61"/>
      <c r="Z159" s="61"/>
      <c r="AA159" s="61"/>
      <c r="AB159" s="61"/>
      <c r="AC159" s="61"/>
      <c r="AE159" s="61"/>
      <c r="AF159" s="61"/>
      <c r="AG159" s="61"/>
      <c r="AH159" s="61"/>
      <c r="AJ159" s="61"/>
      <c r="AK159" s="61"/>
      <c r="AL159" s="61"/>
      <c r="AM159" s="61"/>
      <c r="AO159" s="61"/>
      <c r="AP159" s="61"/>
      <c r="AQ159" s="61"/>
      <c r="AR159" s="61"/>
    </row>
    <row r="160" spans="21:44">
      <c r="U160" s="61"/>
      <c r="V160" s="61"/>
      <c r="W160" s="61"/>
      <c r="X160" s="61"/>
      <c r="Z160" s="61"/>
      <c r="AA160" s="61"/>
      <c r="AB160" s="61"/>
      <c r="AC160" s="61"/>
      <c r="AE160" s="61"/>
      <c r="AF160" s="61"/>
      <c r="AG160" s="61"/>
      <c r="AH160" s="61"/>
      <c r="AJ160" s="61"/>
      <c r="AK160" s="61"/>
      <c r="AL160" s="61"/>
      <c r="AM160" s="61"/>
      <c r="AO160" s="61"/>
      <c r="AP160" s="61"/>
      <c r="AQ160" s="61"/>
      <c r="AR160" s="61"/>
    </row>
    <row r="161" spans="21:44">
      <c r="U161" s="61"/>
      <c r="V161" s="61"/>
      <c r="W161" s="61"/>
      <c r="X161" s="61"/>
      <c r="Z161" s="61"/>
      <c r="AA161" s="61"/>
      <c r="AB161" s="61"/>
      <c r="AC161" s="61"/>
      <c r="AE161" s="61"/>
      <c r="AF161" s="61"/>
      <c r="AG161" s="61"/>
      <c r="AH161" s="61"/>
      <c r="AJ161" s="61"/>
      <c r="AK161" s="61"/>
      <c r="AL161" s="61"/>
      <c r="AM161" s="61"/>
      <c r="AO161" s="61"/>
      <c r="AP161" s="61"/>
      <c r="AQ161" s="61"/>
      <c r="AR161" s="61"/>
    </row>
    <row r="162" spans="21:44">
      <c r="U162" s="61"/>
      <c r="V162" s="61"/>
      <c r="W162" s="61"/>
      <c r="X162" s="61"/>
      <c r="Z162" s="61"/>
      <c r="AA162" s="61"/>
      <c r="AB162" s="61"/>
      <c r="AC162" s="61"/>
      <c r="AE162" s="61"/>
      <c r="AF162" s="61"/>
      <c r="AG162" s="61"/>
      <c r="AH162" s="61"/>
      <c r="AJ162" s="61"/>
      <c r="AK162" s="61"/>
      <c r="AL162" s="61"/>
      <c r="AM162" s="61"/>
      <c r="AO162" s="61"/>
      <c r="AP162" s="61"/>
      <c r="AQ162" s="61"/>
      <c r="AR162" s="61"/>
    </row>
    <row r="163" spans="21:44">
      <c r="U163" s="61"/>
      <c r="V163" s="61"/>
      <c r="W163" s="61"/>
      <c r="X163" s="61"/>
      <c r="Z163" s="61"/>
      <c r="AA163" s="61"/>
      <c r="AB163" s="61"/>
      <c r="AC163" s="61"/>
      <c r="AE163" s="61"/>
      <c r="AF163" s="61"/>
      <c r="AG163" s="61"/>
      <c r="AH163" s="61"/>
      <c r="AJ163" s="61"/>
      <c r="AK163" s="61"/>
      <c r="AL163" s="61"/>
      <c r="AM163" s="61"/>
      <c r="AO163" s="61"/>
      <c r="AP163" s="61"/>
      <c r="AQ163" s="61"/>
      <c r="AR163" s="61"/>
    </row>
    <row r="164" spans="21:44">
      <c r="U164" s="61"/>
      <c r="V164" s="61"/>
      <c r="W164" s="61"/>
      <c r="X164" s="61"/>
      <c r="Z164" s="61"/>
      <c r="AA164" s="61"/>
      <c r="AB164" s="61"/>
      <c r="AC164" s="61"/>
      <c r="AE164" s="61"/>
      <c r="AF164" s="61"/>
      <c r="AG164" s="61"/>
      <c r="AH164" s="61"/>
      <c r="AJ164" s="61"/>
      <c r="AK164" s="61"/>
      <c r="AL164" s="61"/>
      <c r="AM164" s="61"/>
      <c r="AO164" s="61"/>
      <c r="AP164" s="61"/>
      <c r="AQ164" s="61"/>
      <c r="AR164" s="61"/>
    </row>
    <row r="165" spans="21:44">
      <c r="U165" s="61"/>
      <c r="V165" s="61"/>
      <c r="W165" s="61"/>
      <c r="X165" s="61"/>
      <c r="Z165" s="61"/>
      <c r="AA165" s="61"/>
      <c r="AB165" s="61"/>
      <c r="AC165" s="61"/>
      <c r="AE165" s="61"/>
      <c r="AF165" s="61"/>
      <c r="AG165" s="61"/>
      <c r="AH165" s="61"/>
      <c r="AJ165" s="61"/>
      <c r="AK165" s="61"/>
      <c r="AL165" s="61"/>
      <c r="AM165" s="61"/>
      <c r="AO165" s="61"/>
      <c r="AP165" s="61"/>
      <c r="AQ165" s="61"/>
      <c r="AR165" s="61"/>
    </row>
    <row r="166" spans="21:44">
      <c r="U166" s="61"/>
      <c r="V166" s="61"/>
      <c r="W166" s="61"/>
      <c r="X166" s="61"/>
      <c r="Z166" s="61"/>
      <c r="AA166" s="61"/>
      <c r="AB166" s="61"/>
      <c r="AC166" s="61"/>
      <c r="AE166" s="61"/>
      <c r="AF166" s="61"/>
      <c r="AG166" s="61"/>
      <c r="AH166" s="61"/>
      <c r="AJ166" s="61"/>
      <c r="AK166" s="61"/>
      <c r="AL166" s="61"/>
      <c r="AM166" s="61"/>
      <c r="AO166" s="61"/>
      <c r="AP166" s="61"/>
      <c r="AQ166" s="61"/>
      <c r="AR166" s="61"/>
    </row>
    <row r="167" spans="21:44">
      <c r="U167" s="61"/>
      <c r="V167" s="61"/>
      <c r="W167" s="61"/>
      <c r="X167" s="61"/>
      <c r="Z167" s="61"/>
      <c r="AA167" s="61"/>
      <c r="AB167" s="61"/>
      <c r="AC167" s="61"/>
      <c r="AE167" s="61"/>
      <c r="AF167" s="61"/>
      <c r="AG167" s="61"/>
      <c r="AH167" s="61"/>
      <c r="AJ167" s="61"/>
      <c r="AK167" s="61"/>
      <c r="AL167" s="61"/>
      <c r="AM167" s="61"/>
      <c r="AO167" s="61"/>
      <c r="AP167" s="61"/>
      <c r="AQ167" s="61"/>
      <c r="AR167" s="61"/>
    </row>
    <row r="168" spans="21:44">
      <c r="U168" s="61"/>
      <c r="V168" s="61"/>
      <c r="W168" s="61"/>
      <c r="X168" s="61"/>
      <c r="Z168" s="61"/>
      <c r="AA168" s="61"/>
      <c r="AB168" s="61"/>
      <c r="AC168" s="61"/>
      <c r="AE168" s="61"/>
      <c r="AF168" s="61"/>
      <c r="AG168" s="61"/>
      <c r="AH168" s="61"/>
      <c r="AJ168" s="61"/>
      <c r="AK168" s="61"/>
      <c r="AL168" s="61"/>
      <c r="AM168" s="61"/>
      <c r="AO168" s="61"/>
      <c r="AP168" s="61"/>
      <c r="AQ168" s="61"/>
      <c r="AR168" s="61"/>
    </row>
    <row r="169" spans="21:44">
      <c r="U169" s="61"/>
      <c r="V169" s="61"/>
      <c r="W169" s="61"/>
      <c r="X169" s="61"/>
      <c r="Z169" s="61"/>
      <c r="AA169" s="61"/>
      <c r="AB169" s="61"/>
      <c r="AC169" s="61"/>
      <c r="AE169" s="61"/>
      <c r="AF169" s="61"/>
      <c r="AG169" s="61"/>
      <c r="AH169" s="61"/>
      <c r="AJ169" s="61"/>
      <c r="AK169" s="61"/>
      <c r="AL169" s="61"/>
      <c r="AM169" s="61"/>
      <c r="AO169" s="61"/>
      <c r="AP169" s="61"/>
      <c r="AQ169" s="61"/>
      <c r="AR169" s="61"/>
    </row>
    <row r="170" spans="21:44">
      <c r="U170" s="61"/>
      <c r="V170" s="61"/>
      <c r="W170" s="61"/>
      <c r="X170" s="61"/>
      <c r="Z170" s="61"/>
      <c r="AA170" s="61"/>
      <c r="AB170" s="61"/>
      <c r="AC170" s="61"/>
      <c r="AE170" s="61"/>
      <c r="AF170" s="61"/>
      <c r="AG170" s="61"/>
      <c r="AH170" s="61"/>
      <c r="AJ170" s="61"/>
      <c r="AK170" s="61"/>
      <c r="AL170" s="61"/>
      <c r="AM170" s="61"/>
      <c r="AO170" s="61"/>
      <c r="AP170" s="61"/>
      <c r="AQ170" s="61"/>
      <c r="AR170" s="61"/>
    </row>
    <row r="171" spans="21:44">
      <c r="U171" s="61"/>
      <c r="V171" s="61"/>
      <c r="W171" s="61"/>
      <c r="X171" s="61"/>
      <c r="Z171" s="61"/>
      <c r="AA171" s="61"/>
      <c r="AB171" s="61"/>
      <c r="AC171" s="61"/>
      <c r="AE171" s="61"/>
      <c r="AF171" s="61"/>
      <c r="AG171" s="61"/>
      <c r="AH171" s="61"/>
      <c r="AJ171" s="61"/>
      <c r="AK171" s="61"/>
      <c r="AL171" s="61"/>
      <c r="AM171" s="61"/>
      <c r="AO171" s="61"/>
      <c r="AP171" s="61"/>
      <c r="AQ171" s="61"/>
      <c r="AR171" s="61"/>
    </row>
    <row r="172" spans="21:44">
      <c r="U172" s="61"/>
      <c r="V172" s="61"/>
      <c r="W172" s="61"/>
      <c r="X172" s="61"/>
      <c r="Z172" s="61"/>
      <c r="AA172" s="61"/>
      <c r="AB172" s="61"/>
      <c r="AC172" s="61"/>
      <c r="AE172" s="61"/>
      <c r="AF172" s="61"/>
      <c r="AG172" s="61"/>
      <c r="AH172" s="61"/>
      <c r="AJ172" s="61"/>
      <c r="AK172" s="61"/>
      <c r="AL172" s="61"/>
      <c r="AM172" s="61"/>
      <c r="AO172" s="61"/>
      <c r="AP172" s="61"/>
      <c r="AQ172" s="61"/>
      <c r="AR172" s="61"/>
    </row>
    <row r="173" spans="21:44">
      <c r="U173" s="61"/>
      <c r="V173" s="61"/>
      <c r="W173" s="61"/>
      <c r="X173" s="61"/>
      <c r="Z173" s="61"/>
      <c r="AA173" s="61"/>
      <c r="AB173" s="61"/>
      <c r="AC173" s="61"/>
      <c r="AE173" s="61"/>
      <c r="AF173" s="61"/>
      <c r="AG173" s="61"/>
      <c r="AH173" s="61"/>
      <c r="AJ173" s="61"/>
      <c r="AK173" s="61"/>
      <c r="AL173" s="61"/>
      <c r="AM173" s="61"/>
      <c r="AO173" s="61"/>
      <c r="AP173" s="61"/>
      <c r="AQ173" s="61"/>
      <c r="AR173" s="61"/>
    </row>
    <row r="174" spans="21:44">
      <c r="U174" s="61"/>
      <c r="V174" s="61"/>
      <c r="W174" s="61"/>
      <c r="X174" s="61"/>
      <c r="Z174" s="61"/>
      <c r="AA174" s="61"/>
      <c r="AB174" s="61"/>
      <c r="AC174" s="61"/>
      <c r="AE174" s="61"/>
      <c r="AF174" s="61"/>
      <c r="AG174" s="61"/>
      <c r="AH174" s="61"/>
      <c r="AJ174" s="61"/>
      <c r="AK174" s="61"/>
      <c r="AL174" s="61"/>
      <c r="AM174" s="61"/>
      <c r="AO174" s="61"/>
      <c r="AP174" s="61"/>
      <c r="AQ174" s="61"/>
      <c r="AR174" s="61"/>
    </row>
    <row r="175" spans="21:44">
      <c r="U175" s="61"/>
      <c r="V175" s="61"/>
      <c r="W175" s="61"/>
      <c r="X175" s="61"/>
      <c r="Z175" s="61"/>
      <c r="AA175" s="61"/>
      <c r="AB175" s="61"/>
      <c r="AC175" s="61"/>
      <c r="AE175" s="61"/>
      <c r="AF175" s="61"/>
      <c r="AG175" s="61"/>
      <c r="AH175" s="61"/>
      <c r="AJ175" s="61"/>
      <c r="AK175" s="61"/>
      <c r="AL175" s="61"/>
      <c r="AM175" s="61"/>
      <c r="AO175" s="61"/>
      <c r="AP175" s="61"/>
      <c r="AQ175" s="61"/>
      <c r="AR175" s="61"/>
    </row>
    <row r="176" spans="21:44">
      <c r="U176" s="61"/>
      <c r="V176" s="61"/>
      <c r="W176" s="61"/>
      <c r="X176" s="61"/>
      <c r="Z176" s="61"/>
      <c r="AA176" s="61"/>
      <c r="AB176" s="61"/>
      <c r="AC176" s="61"/>
      <c r="AE176" s="61"/>
      <c r="AF176" s="61"/>
      <c r="AG176" s="61"/>
      <c r="AH176" s="61"/>
      <c r="AJ176" s="61"/>
      <c r="AK176" s="61"/>
      <c r="AL176" s="61"/>
      <c r="AM176" s="61"/>
      <c r="AO176" s="61"/>
      <c r="AP176" s="61"/>
      <c r="AQ176" s="61"/>
      <c r="AR176" s="61"/>
    </row>
    <row r="177" spans="21:44">
      <c r="U177" s="61"/>
      <c r="V177" s="61"/>
      <c r="W177" s="61"/>
      <c r="X177" s="61"/>
      <c r="Z177" s="61"/>
      <c r="AA177" s="61"/>
      <c r="AB177" s="61"/>
      <c r="AC177" s="61"/>
      <c r="AE177" s="61"/>
      <c r="AF177" s="61"/>
      <c r="AG177" s="61"/>
      <c r="AH177" s="61"/>
      <c r="AJ177" s="61"/>
      <c r="AK177" s="61"/>
      <c r="AL177" s="61"/>
      <c r="AM177" s="61"/>
      <c r="AO177" s="61"/>
      <c r="AP177" s="61"/>
      <c r="AQ177" s="61"/>
      <c r="AR177" s="61"/>
    </row>
    <row r="178" spans="21:44">
      <c r="U178" s="61"/>
      <c r="V178" s="61"/>
      <c r="W178" s="61"/>
      <c r="X178" s="61"/>
      <c r="Z178" s="61"/>
      <c r="AA178" s="61"/>
      <c r="AB178" s="61"/>
      <c r="AC178" s="61"/>
      <c r="AE178" s="61"/>
      <c r="AF178" s="61"/>
      <c r="AG178" s="61"/>
      <c r="AH178" s="61"/>
      <c r="AJ178" s="61"/>
      <c r="AK178" s="61"/>
      <c r="AL178" s="61"/>
      <c r="AM178" s="61"/>
      <c r="AO178" s="61"/>
      <c r="AP178" s="61"/>
      <c r="AQ178" s="61"/>
      <c r="AR178" s="61"/>
    </row>
    <row r="179" spans="21:44">
      <c r="U179" s="61"/>
      <c r="V179" s="61"/>
      <c r="W179" s="61"/>
      <c r="X179" s="61"/>
      <c r="Z179" s="61"/>
      <c r="AA179" s="61"/>
      <c r="AB179" s="61"/>
      <c r="AC179" s="61"/>
      <c r="AE179" s="61"/>
      <c r="AF179" s="61"/>
      <c r="AG179" s="61"/>
      <c r="AH179" s="61"/>
      <c r="AJ179" s="61"/>
      <c r="AK179" s="61"/>
      <c r="AL179" s="61"/>
      <c r="AM179" s="61"/>
      <c r="AO179" s="61"/>
      <c r="AP179" s="61"/>
      <c r="AQ179" s="61"/>
      <c r="AR179" s="61"/>
    </row>
    <row r="180" spans="21:44">
      <c r="U180" s="61"/>
      <c r="V180" s="61"/>
      <c r="W180" s="61"/>
      <c r="X180" s="61"/>
      <c r="Z180" s="61"/>
      <c r="AA180" s="61"/>
      <c r="AB180" s="61"/>
      <c r="AC180" s="61"/>
      <c r="AE180" s="61"/>
      <c r="AF180" s="61"/>
      <c r="AG180" s="61"/>
      <c r="AH180" s="61"/>
      <c r="AJ180" s="61"/>
      <c r="AK180" s="61"/>
      <c r="AL180" s="61"/>
      <c r="AM180" s="61"/>
      <c r="AO180" s="61"/>
      <c r="AP180" s="61"/>
      <c r="AQ180" s="61"/>
      <c r="AR180" s="61"/>
    </row>
    <row r="181" spans="21:44">
      <c r="U181" s="61"/>
      <c r="V181" s="61"/>
      <c r="W181" s="61"/>
      <c r="X181" s="61"/>
      <c r="Z181" s="61"/>
      <c r="AA181" s="61"/>
      <c r="AB181" s="61"/>
      <c r="AC181" s="61"/>
      <c r="AE181" s="61"/>
      <c r="AF181" s="61"/>
      <c r="AG181" s="61"/>
      <c r="AH181" s="61"/>
      <c r="AJ181" s="61"/>
      <c r="AK181" s="61"/>
      <c r="AL181" s="61"/>
      <c r="AM181" s="61"/>
      <c r="AO181" s="61"/>
      <c r="AP181" s="61"/>
      <c r="AQ181" s="61"/>
      <c r="AR181" s="61"/>
    </row>
    <row r="182" spans="21:44">
      <c r="U182" s="61"/>
      <c r="V182" s="61"/>
      <c r="W182" s="61"/>
      <c r="X182" s="61"/>
      <c r="Z182" s="61"/>
      <c r="AA182" s="61"/>
      <c r="AB182" s="61"/>
      <c r="AC182" s="61"/>
      <c r="AE182" s="61"/>
      <c r="AF182" s="61"/>
      <c r="AG182" s="61"/>
      <c r="AH182" s="61"/>
      <c r="AJ182" s="61"/>
      <c r="AK182" s="61"/>
      <c r="AL182" s="61"/>
      <c r="AM182" s="61"/>
      <c r="AO182" s="61"/>
      <c r="AP182" s="61"/>
      <c r="AQ182" s="61"/>
      <c r="AR182" s="61"/>
    </row>
    <row r="183" spans="21:44">
      <c r="U183" s="61"/>
      <c r="V183" s="61"/>
      <c r="W183" s="61"/>
      <c r="X183" s="61"/>
      <c r="Z183" s="61"/>
      <c r="AA183" s="61"/>
      <c r="AB183" s="61"/>
      <c r="AC183" s="61"/>
      <c r="AE183" s="61"/>
      <c r="AF183" s="61"/>
      <c r="AG183" s="61"/>
      <c r="AH183" s="61"/>
      <c r="AJ183" s="61"/>
      <c r="AK183" s="61"/>
      <c r="AL183" s="61"/>
      <c r="AM183" s="61"/>
      <c r="AO183" s="61"/>
      <c r="AP183" s="61"/>
      <c r="AQ183" s="61"/>
      <c r="AR183" s="61"/>
    </row>
    <row r="184" spans="21:44">
      <c r="U184" s="61"/>
      <c r="V184" s="61"/>
      <c r="W184" s="61"/>
      <c r="X184" s="61"/>
      <c r="Z184" s="61"/>
      <c r="AA184" s="61"/>
      <c r="AB184" s="61"/>
      <c r="AC184" s="61"/>
      <c r="AE184" s="61"/>
      <c r="AF184" s="61"/>
      <c r="AG184" s="61"/>
      <c r="AH184" s="61"/>
      <c r="AJ184" s="61"/>
      <c r="AK184" s="61"/>
      <c r="AL184" s="61"/>
      <c r="AM184" s="61"/>
      <c r="AO184" s="61"/>
      <c r="AP184" s="61"/>
      <c r="AQ184" s="61"/>
      <c r="AR184" s="61"/>
    </row>
    <row r="185" spans="21:44">
      <c r="U185" s="61"/>
      <c r="V185" s="61"/>
      <c r="W185" s="61"/>
      <c r="X185" s="61"/>
      <c r="Z185" s="61"/>
      <c r="AA185" s="61"/>
      <c r="AB185" s="61"/>
      <c r="AC185" s="61"/>
      <c r="AE185" s="61"/>
      <c r="AF185" s="61"/>
      <c r="AG185" s="61"/>
      <c r="AH185" s="61"/>
      <c r="AJ185" s="61"/>
      <c r="AK185" s="61"/>
      <c r="AL185" s="61"/>
      <c r="AM185" s="61"/>
      <c r="AO185" s="61"/>
      <c r="AP185" s="61"/>
      <c r="AQ185" s="61"/>
      <c r="AR185" s="61"/>
    </row>
    <row r="186" spans="21:44">
      <c r="U186" s="61"/>
      <c r="V186" s="61"/>
      <c r="W186" s="61"/>
      <c r="X186" s="61"/>
      <c r="Z186" s="61"/>
      <c r="AA186" s="61"/>
      <c r="AB186" s="61"/>
      <c r="AC186" s="61"/>
      <c r="AE186" s="61"/>
      <c r="AF186" s="61"/>
      <c r="AG186" s="61"/>
      <c r="AH186" s="61"/>
      <c r="AJ186" s="61"/>
      <c r="AK186" s="61"/>
      <c r="AL186" s="61"/>
      <c r="AM186" s="61"/>
      <c r="AO186" s="61"/>
      <c r="AP186" s="61"/>
      <c r="AQ186" s="61"/>
      <c r="AR186" s="61"/>
    </row>
    <row r="187" spans="21:44">
      <c r="U187" s="61"/>
      <c r="V187" s="61"/>
      <c r="W187" s="61"/>
      <c r="X187" s="61"/>
      <c r="Z187" s="61"/>
      <c r="AA187" s="61"/>
      <c r="AB187" s="61"/>
      <c r="AC187" s="61"/>
      <c r="AE187" s="61"/>
      <c r="AF187" s="61"/>
      <c r="AG187" s="61"/>
      <c r="AH187" s="61"/>
      <c r="AJ187" s="61"/>
      <c r="AK187" s="61"/>
      <c r="AL187" s="61"/>
      <c r="AM187" s="61"/>
      <c r="AO187" s="61"/>
      <c r="AP187" s="61"/>
      <c r="AQ187" s="61"/>
      <c r="AR187" s="61"/>
    </row>
    <row r="188" spans="21:44">
      <c r="U188" s="61"/>
      <c r="V188" s="61"/>
      <c r="W188" s="61"/>
      <c r="X188" s="61"/>
      <c r="Z188" s="61"/>
      <c r="AA188" s="61"/>
      <c r="AB188" s="61"/>
      <c r="AC188" s="61"/>
      <c r="AE188" s="61"/>
      <c r="AF188" s="61"/>
      <c r="AG188" s="61"/>
      <c r="AH188" s="61"/>
      <c r="AJ188" s="61"/>
      <c r="AK188" s="61"/>
      <c r="AL188" s="61"/>
      <c r="AM188" s="61"/>
      <c r="AO188" s="61"/>
      <c r="AP188" s="61"/>
      <c r="AQ188" s="61"/>
      <c r="AR188" s="61"/>
    </row>
    <row r="189" spans="21:44">
      <c r="U189" s="61"/>
      <c r="V189" s="61"/>
      <c r="W189" s="61"/>
      <c r="X189" s="61"/>
      <c r="Z189" s="61"/>
      <c r="AA189" s="61"/>
      <c r="AB189" s="61"/>
      <c r="AC189" s="61"/>
      <c r="AE189" s="61"/>
      <c r="AF189" s="61"/>
      <c r="AG189" s="61"/>
      <c r="AH189" s="61"/>
      <c r="AJ189" s="61"/>
      <c r="AK189" s="61"/>
      <c r="AL189" s="61"/>
      <c r="AM189" s="61"/>
      <c r="AO189" s="61"/>
      <c r="AP189" s="61"/>
      <c r="AQ189" s="61"/>
      <c r="AR189" s="61"/>
    </row>
    <row r="190" spans="21:44">
      <c r="U190" s="61"/>
      <c r="V190" s="61"/>
      <c r="W190" s="61"/>
      <c r="X190" s="61"/>
      <c r="Z190" s="61"/>
      <c r="AA190" s="61"/>
      <c r="AB190" s="61"/>
      <c r="AC190" s="61"/>
      <c r="AE190" s="61"/>
      <c r="AF190" s="61"/>
      <c r="AG190" s="61"/>
      <c r="AH190" s="61"/>
      <c r="AJ190" s="61"/>
      <c r="AK190" s="61"/>
      <c r="AL190" s="61"/>
      <c r="AM190" s="61"/>
      <c r="AO190" s="61"/>
      <c r="AP190" s="61"/>
      <c r="AQ190" s="61"/>
      <c r="AR190" s="61"/>
    </row>
    <row r="191" spans="21:44">
      <c r="U191" s="61"/>
      <c r="V191" s="61"/>
      <c r="W191" s="61"/>
      <c r="X191" s="61"/>
      <c r="Z191" s="61"/>
      <c r="AA191" s="61"/>
      <c r="AB191" s="61"/>
      <c r="AC191" s="61"/>
      <c r="AE191" s="61"/>
      <c r="AF191" s="61"/>
      <c r="AG191" s="61"/>
      <c r="AH191" s="61"/>
      <c r="AJ191" s="61"/>
      <c r="AK191" s="61"/>
      <c r="AL191" s="61"/>
      <c r="AM191" s="61"/>
      <c r="AO191" s="61"/>
      <c r="AP191" s="61"/>
      <c r="AQ191" s="61"/>
      <c r="AR191" s="61"/>
    </row>
    <row r="192" spans="21:44">
      <c r="U192" s="61"/>
      <c r="V192" s="61"/>
      <c r="W192" s="61"/>
      <c r="X192" s="61"/>
      <c r="Z192" s="61"/>
      <c r="AA192" s="61"/>
      <c r="AB192" s="61"/>
      <c r="AC192" s="61"/>
      <c r="AE192" s="61"/>
      <c r="AF192" s="61"/>
      <c r="AG192" s="61"/>
      <c r="AH192" s="61"/>
      <c r="AJ192" s="61"/>
      <c r="AK192" s="61"/>
      <c r="AL192" s="61"/>
      <c r="AM192" s="61"/>
      <c r="AO192" s="61"/>
      <c r="AP192" s="61"/>
      <c r="AQ192" s="61"/>
      <c r="AR192" s="61"/>
    </row>
    <row r="193" spans="21:44">
      <c r="U193" s="61"/>
      <c r="V193" s="61"/>
      <c r="W193" s="61"/>
      <c r="X193" s="61"/>
      <c r="Z193" s="61"/>
      <c r="AA193" s="61"/>
      <c r="AB193" s="61"/>
      <c r="AC193" s="61"/>
      <c r="AE193" s="61"/>
      <c r="AF193" s="61"/>
      <c r="AG193" s="61"/>
      <c r="AH193" s="61"/>
      <c r="AJ193" s="61"/>
      <c r="AK193" s="61"/>
      <c r="AL193" s="61"/>
      <c r="AM193" s="61"/>
      <c r="AO193" s="61"/>
      <c r="AP193" s="61"/>
      <c r="AQ193" s="61"/>
      <c r="AR193" s="61"/>
    </row>
    <row r="194" spans="21:44">
      <c r="U194" s="61"/>
      <c r="V194" s="61"/>
      <c r="W194" s="61"/>
      <c r="X194" s="61"/>
      <c r="Z194" s="61"/>
      <c r="AA194" s="61"/>
      <c r="AB194" s="61"/>
      <c r="AC194" s="61"/>
      <c r="AE194" s="61"/>
      <c r="AF194" s="61"/>
      <c r="AG194" s="61"/>
      <c r="AH194" s="61"/>
      <c r="AJ194" s="61"/>
      <c r="AK194" s="61"/>
      <c r="AL194" s="61"/>
      <c r="AM194" s="61"/>
      <c r="AO194" s="61"/>
      <c r="AP194" s="61"/>
      <c r="AQ194" s="61"/>
      <c r="AR194" s="61"/>
    </row>
    <row r="195" spans="21:44">
      <c r="U195" s="61"/>
      <c r="V195" s="61"/>
      <c r="W195" s="61"/>
      <c r="X195" s="61"/>
      <c r="Z195" s="61"/>
      <c r="AA195" s="61"/>
      <c r="AB195" s="61"/>
      <c r="AC195" s="61"/>
      <c r="AE195" s="61"/>
      <c r="AF195" s="61"/>
      <c r="AG195" s="61"/>
      <c r="AH195" s="61"/>
      <c r="AJ195" s="61"/>
      <c r="AK195" s="61"/>
      <c r="AL195" s="61"/>
      <c r="AM195" s="61"/>
      <c r="AO195" s="61"/>
      <c r="AP195" s="61"/>
      <c r="AQ195" s="61"/>
      <c r="AR195" s="61"/>
    </row>
    <row r="196" spans="21:44">
      <c r="U196" s="61"/>
      <c r="V196" s="61"/>
      <c r="W196" s="61"/>
      <c r="X196" s="61"/>
      <c r="Z196" s="61"/>
      <c r="AA196" s="61"/>
      <c r="AB196" s="61"/>
      <c r="AC196" s="61"/>
      <c r="AE196" s="61"/>
      <c r="AF196" s="61"/>
      <c r="AG196" s="61"/>
      <c r="AH196" s="61"/>
      <c r="AJ196" s="61"/>
      <c r="AK196" s="61"/>
      <c r="AL196" s="61"/>
      <c r="AM196" s="61"/>
      <c r="AO196" s="61"/>
      <c r="AP196" s="61"/>
      <c r="AQ196" s="61"/>
      <c r="AR196" s="61"/>
    </row>
    <row r="197" spans="21:44">
      <c r="U197" s="61"/>
      <c r="V197" s="61"/>
      <c r="W197" s="61"/>
      <c r="X197" s="61"/>
      <c r="Z197" s="61"/>
      <c r="AA197" s="61"/>
      <c r="AB197" s="61"/>
      <c r="AC197" s="61"/>
      <c r="AE197" s="61"/>
      <c r="AF197" s="61"/>
      <c r="AG197" s="61"/>
      <c r="AH197" s="61"/>
      <c r="AJ197" s="61"/>
      <c r="AK197" s="61"/>
      <c r="AL197" s="61"/>
      <c r="AM197" s="61"/>
      <c r="AO197" s="61"/>
      <c r="AP197" s="61"/>
      <c r="AQ197" s="61"/>
      <c r="AR197" s="61"/>
    </row>
    <row r="198" spans="21:44">
      <c r="U198" s="61"/>
      <c r="V198" s="61"/>
      <c r="W198" s="61"/>
      <c r="X198" s="61"/>
      <c r="Z198" s="61"/>
      <c r="AA198" s="61"/>
      <c r="AB198" s="61"/>
      <c r="AC198" s="61"/>
      <c r="AE198" s="61"/>
      <c r="AF198" s="61"/>
      <c r="AG198" s="61"/>
      <c r="AH198" s="61"/>
      <c r="AJ198" s="61"/>
      <c r="AK198" s="61"/>
      <c r="AL198" s="61"/>
      <c r="AM198" s="61"/>
      <c r="AO198" s="61"/>
      <c r="AP198" s="61"/>
      <c r="AQ198" s="61"/>
      <c r="AR198" s="61"/>
    </row>
    <row r="199" spans="21:44">
      <c r="U199" s="61"/>
      <c r="V199" s="61"/>
      <c r="W199" s="61"/>
      <c r="X199" s="61"/>
      <c r="Z199" s="61"/>
      <c r="AA199" s="61"/>
      <c r="AB199" s="61"/>
      <c r="AC199" s="61"/>
      <c r="AE199" s="61"/>
      <c r="AF199" s="61"/>
      <c r="AG199" s="61"/>
      <c r="AH199" s="61"/>
      <c r="AJ199" s="61"/>
      <c r="AK199" s="61"/>
      <c r="AL199" s="61"/>
      <c r="AM199" s="61"/>
      <c r="AO199" s="61"/>
      <c r="AP199" s="61"/>
      <c r="AQ199" s="61"/>
      <c r="AR199" s="61"/>
    </row>
    <row r="200" spans="21:44">
      <c r="U200" s="61"/>
      <c r="V200" s="61"/>
      <c r="W200" s="61"/>
      <c r="X200" s="61"/>
      <c r="Z200" s="61"/>
      <c r="AA200" s="61"/>
      <c r="AB200" s="61"/>
      <c r="AC200" s="61"/>
      <c r="AE200" s="61"/>
      <c r="AF200" s="61"/>
      <c r="AG200" s="61"/>
      <c r="AH200" s="61"/>
      <c r="AJ200" s="61"/>
      <c r="AK200" s="61"/>
      <c r="AL200" s="61"/>
      <c r="AM200" s="61"/>
      <c r="AO200" s="61"/>
      <c r="AP200" s="61"/>
      <c r="AQ200" s="61"/>
      <c r="AR200" s="61"/>
    </row>
    <row r="201" spans="21:44">
      <c r="U201" s="61"/>
      <c r="V201" s="61"/>
      <c r="W201" s="61"/>
      <c r="X201" s="61"/>
      <c r="Z201" s="61"/>
      <c r="AA201" s="61"/>
      <c r="AB201" s="61"/>
      <c r="AC201" s="61"/>
      <c r="AE201" s="61"/>
      <c r="AF201" s="61"/>
      <c r="AG201" s="61"/>
      <c r="AH201" s="61"/>
      <c r="AJ201" s="61"/>
      <c r="AK201" s="61"/>
      <c r="AL201" s="61"/>
      <c r="AM201" s="61"/>
      <c r="AO201" s="61"/>
      <c r="AP201" s="61"/>
      <c r="AQ201" s="61"/>
      <c r="AR201" s="61"/>
    </row>
    <row r="202" spans="21:44">
      <c r="U202" s="61"/>
      <c r="V202" s="61"/>
      <c r="W202" s="61"/>
      <c r="X202" s="61"/>
      <c r="Z202" s="61"/>
      <c r="AA202" s="61"/>
      <c r="AB202" s="61"/>
      <c r="AC202" s="61"/>
      <c r="AE202" s="61"/>
      <c r="AF202" s="61"/>
      <c r="AG202" s="61"/>
      <c r="AH202" s="61"/>
      <c r="AJ202" s="61"/>
      <c r="AK202" s="61"/>
      <c r="AL202" s="61"/>
      <c r="AM202" s="61"/>
      <c r="AO202" s="61"/>
      <c r="AP202" s="61"/>
      <c r="AQ202" s="61"/>
      <c r="AR202" s="61"/>
    </row>
    <row r="203" spans="21:44">
      <c r="U203" s="61"/>
      <c r="V203" s="61"/>
      <c r="W203" s="61"/>
      <c r="X203" s="61"/>
      <c r="Z203" s="61"/>
      <c r="AA203" s="61"/>
      <c r="AB203" s="61"/>
      <c r="AC203" s="61"/>
      <c r="AE203" s="61"/>
      <c r="AF203" s="61"/>
      <c r="AG203" s="61"/>
      <c r="AH203" s="61"/>
      <c r="AJ203" s="61"/>
      <c r="AK203" s="61"/>
      <c r="AL203" s="61"/>
      <c r="AM203" s="61"/>
      <c r="AO203" s="61"/>
      <c r="AP203" s="61"/>
      <c r="AQ203" s="61"/>
      <c r="AR203" s="61"/>
    </row>
    <row r="204" spans="21:44">
      <c r="U204" s="61"/>
      <c r="V204" s="61"/>
      <c r="W204" s="61"/>
      <c r="X204" s="61"/>
      <c r="Z204" s="61"/>
      <c r="AA204" s="61"/>
      <c r="AB204" s="61"/>
      <c r="AC204" s="61"/>
      <c r="AE204" s="61"/>
      <c r="AF204" s="61"/>
      <c r="AG204" s="61"/>
      <c r="AH204" s="61"/>
      <c r="AJ204" s="61"/>
      <c r="AK204" s="61"/>
      <c r="AL204" s="61"/>
      <c r="AM204" s="61"/>
      <c r="AO204" s="61"/>
      <c r="AP204" s="61"/>
      <c r="AQ204" s="61"/>
      <c r="AR204" s="61"/>
    </row>
    <row r="205" spans="21:44">
      <c r="U205" s="61"/>
      <c r="V205" s="61"/>
      <c r="W205" s="61"/>
      <c r="X205" s="61"/>
      <c r="Z205" s="61"/>
      <c r="AA205" s="61"/>
      <c r="AB205" s="61"/>
      <c r="AC205" s="61"/>
      <c r="AE205" s="61"/>
      <c r="AF205" s="61"/>
      <c r="AG205" s="61"/>
      <c r="AH205" s="61"/>
      <c r="AJ205" s="61"/>
      <c r="AK205" s="61"/>
      <c r="AL205" s="61"/>
      <c r="AM205" s="61"/>
      <c r="AO205" s="61"/>
      <c r="AP205" s="61"/>
      <c r="AQ205" s="61"/>
      <c r="AR205" s="61"/>
    </row>
    <row r="206" spans="21:44">
      <c r="U206" s="61"/>
      <c r="V206" s="61"/>
      <c r="W206" s="61"/>
      <c r="X206" s="61"/>
      <c r="Z206" s="61"/>
      <c r="AA206" s="61"/>
      <c r="AB206" s="61"/>
      <c r="AC206" s="61"/>
      <c r="AE206" s="61"/>
      <c r="AF206" s="61"/>
      <c r="AG206" s="61"/>
      <c r="AH206" s="61"/>
      <c r="AJ206" s="61"/>
      <c r="AK206" s="61"/>
      <c r="AL206" s="61"/>
      <c r="AM206" s="61"/>
      <c r="AO206" s="61"/>
      <c r="AP206" s="61"/>
      <c r="AQ206" s="61"/>
      <c r="AR206" s="61"/>
    </row>
    <row r="207" spans="21:44">
      <c r="U207" s="61"/>
      <c r="V207" s="61"/>
      <c r="W207" s="61"/>
      <c r="X207" s="61"/>
      <c r="Z207" s="61"/>
      <c r="AA207" s="61"/>
      <c r="AB207" s="61"/>
      <c r="AC207" s="61"/>
      <c r="AE207" s="61"/>
      <c r="AF207" s="61"/>
      <c r="AG207" s="61"/>
      <c r="AH207" s="61"/>
      <c r="AJ207" s="61"/>
      <c r="AK207" s="61"/>
      <c r="AL207" s="61"/>
      <c r="AM207" s="61"/>
      <c r="AO207" s="61"/>
      <c r="AP207" s="61"/>
      <c r="AQ207" s="61"/>
      <c r="AR207" s="61"/>
    </row>
    <row r="208" spans="21:44">
      <c r="U208" s="61"/>
      <c r="V208" s="61"/>
      <c r="W208" s="61"/>
      <c r="X208" s="61"/>
      <c r="Z208" s="61"/>
      <c r="AA208" s="61"/>
      <c r="AB208" s="61"/>
      <c r="AC208" s="61"/>
      <c r="AE208" s="61"/>
      <c r="AF208" s="61"/>
      <c r="AG208" s="61"/>
      <c r="AH208" s="61"/>
      <c r="AJ208" s="61"/>
      <c r="AK208" s="61"/>
      <c r="AL208" s="61"/>
      <c r="AM208" s="61"/>
      <c r="AO208" s="61"/>
      <c r="AP208" s="61"/>
      <c r="AQ208" s="61"/>
      <c r="AR208" s="61"/>
    </row>
    <row r="209" spans="21:44">
      <c r="U209" s="61"/>
      <c r="V209" s="61"/>
      <c r="W209" s="61"/>
      <c r="X209" s="61"/>
      <c r="Z209" s="61"/>
      <c r="AA209" s="61"/>
      <c r="AB209" s="61"/>
      <c r="AC209" s="61"/>
      <c r="AE209" s="61"/>
      <c r="AF209" s="61"/>
      <c r="AG209" s="61"/>
      <c r="AH209" s="61"/>
      <c r="AJ209" s="61"/>
      <c r="AK209" s="61"/>
      <c r="AL209" s="61"/>
      <c r="AM209" s="61"/>
      <c r="AO209" s="61"/>
      <c r="AP209" s="61"/>
      <c r="AQ209" s="61"/>
      <c r="AR209" s="61"/>
    </row>
    <row r="210" spans="21:44">
      <c r="U210" s="61"/>
      <c r="V210" s="61"/>
      <c r="W210" s="61"/>
      <c r="X210" s="61"/>
      <c r="Z210" s="61"/>
      <c r="AA210" s="61"/>
      <c r="AB210" s="61"/>
      <c r="AC210" s="61"/>
      <c r="AE210" s="61"/>
      <c r="AF210" s="61"/>
      <c r="AG210" s="61"/>
      <c r="AH210" s="61"/>
      <c r="AJ210" s="61"/>
      <c r="AK210" s="61"/>
      <c r="AL210" s="61"/>
      <c r="AM210" s="61"/>
      <c r="AO210" s="61"/>
      <c r="AP210" s="61"/>
      <c r="AQ210" s="61"/>
      <c r="AR210" s="61"/>
    </row>
    <row r="211" spans="21:44">
      <c r="U211" s="61"/>
      <c r="V211" s="61"/>
      <c r="W211" s="61"/>
      <c r="X211" s="61"/>
      <c r="Z211" s="61"/>
      <c r="AA211" s="61"/>
      <c r="AB211" s="61"/>
      <c r="AC211" s="61"/>
      <c r="AE211" s="61"/>
      <c r="AF211" s="61"/>
      <c r="AG211" s="61"/>
      <c r="AH211" s="61"/>
      <c r="AJ211" s="61"/>
      <c r="AK211" s="61"/>
      <c r="AL211" s="61"/>
      <c r="AM211" s="61"/>
      <c r="AO211" s="61"/>
      <c r="AP211" s="61"/>
      <c r="AQ211" s="61"/>
      <c r="AR211" s="61"/>
    </row>
    <row r="212" spans="21:44">
      <c r="U212" s="61"/>
      <c r="V212" s="61"/>
      <c r="W212" s="61"/>
      <c r="X212" s="61"/>
      <c r="Z212" s="61"/>
      <c r="AA212" s="61"/>
      <c r="AB212" s="61"/>
      <c r="AC212" s="61"/>
      <c r="AE212" s="61"/>
      <c r="AF212" s="61"/>
      <c r="AG212" s="61"/>
      <c r="AH212" s="61"/>
      <c r="AJ212" s="61"/>
      <c r="AK212" s="61"/>
      <c r="AL212" s="61"/>
      <c r="AM212" s="61"/>
      <c r="AO212" s="61"/>
      <c r="AP212" s="61"/>
      <c r="AQ212" s="61"/>
      <c r="AR212" s="61"/>
    </row>
    <row r="213" spans="21:44">
      <c r="U213" s="61"/>
      <c r="V213" s="61"/>
      <c r="W213" s="61"/>
      <c r="X213" s="61"/>
      <c r="Z213" s="61"/>
      <c r="AA213" s="61"/>
      <c r="AB213" s="61"/>
      <c r="AC213" s="61"/>
      <c r="AE213" s="61"/>
      <c r="AF213" s="61"/>
      <c r="AG213" s="61"/>
      <c r="AH213" s="61"/>
      <c r="AJ213" s="61"/>
      <c r="AK213" s="61"/>
      <c r="AL213" s="61"/>
      <c r="AM213" s="61"/>
      <c r="AO213" s="61"/>
      <c r="AP213" s="61"/>
      <c r="AQ213" s="61"/>
      <c r="AR213" s="61"/>
    </row>
    <row r="214" spans="21:44">
      <c r="U214" s="61"/>
      <c r="V214" s="61"/>
      <c r="W214" s="61"/>
      <c r="X214" s="61"/>
      <c r="Z214" s="61"/>
      <c r="AA214" s="61"/>
      <c r="AB214" s="61"/>
      <c r="AC214" s="61"/>
      <c r="AE214" s="61"/>
      <c r="AF214" s="61"/>
      <c r="AG214" s="61"/>
      <c r="AH214" s="61"/>
      <c r="AJ214" s="61"/>
      <c r="AK214" s="61"/>
      <c r="AL214" s="61"/>
      <c r="AM214" s="61"/>
      <c r="AO214" s="61"/>
      <c r="AP214" s="61"/>
      <c r="AQ214" s="61"/>
      <c r="AR214" s="61"/>
    </row>
    <row r="215" spans="21:44">
      <c r="U215" s="61"/>
      <c r="V215" s="61"/>
      <c r="W215" s="61"/>
      <c r="X215" s="61"/>
      <c r="Z215" s="61"/>
      <c r="AA215" s="61"/>
      <c r="AB215" s="61"/>
      <c r="AC215" s="61"/>
      <c r="AE215" s="61"/>
      <c r="AF215" s="61"/>
      <c r="AG215" s="61"/>
      <c r="AH215" s="61"/>
      <c r="AJ215" s="61"/>
      <c r="AK215" s="61"/>
      <c r="AL215" s="61"/>
      <c r="AM215" s="61"/>
      <c r="AO215" s="61"/>
      <c r="AP215" s="61"/>
      <c r="AQ215" s="61"/>
      <c r="AR215" s="61"/>
    </row>
    <row r="216" spans="21:44">
      <c r="U216" s="61"/>
      <c r="V216" s="61"/>
      <c r="W216" s="61"/>
      <c r="X216" s="61"/>
      <c r="Z216" s="61"/>
      <c r="AA216" s="61"/>
      <c r="AB216" s="61"/>
      <c r="AC216" s="61"/>
      <c r="AE216" s="61"/>
      <c r="AF216" s="61"/>
      <c r="AG216" s="61"/>
      <c r="AH216" s="61"/>
      <c r="AJ216" s="61"/>
      <c r="AK216" s="61"/>
      <c r="AL216" s="61"/>
      <c r="AM216" s="61"/>
      <c r="AO216" s="61"/>
      <c r="AP216" s="61"/>
      <c r="AQ216" s="61"/>
      <c r="AR216" s="61"/>
    </row>
    <row r="217" spans="21:44">
      <c r="U217" s="61"/>
      <c r="V217" s="61"/>
      <c r="W217" s="61"/>
      <c r="X217" s="61"/>
      <c r="Z217" s="61"/>
      <c r="AA217" s="61"/>
      <c r="AB217" s="61"/>
      <c r="AC217" s="61"/>
      <c r="AE217" s="61"/>
      <c r="AF217" s="61"/>
      <c r="AG217" s="61"/>
      <c r="AH217" s="61"/>
      <c r="AJ217" s="61"/>
      <c r="AK217" s="61"/>
      <c r="AL217" s="61"/>
      <c r="AM217" s="61"/>
      <c r="AO217" s="61"/>
      <c r="AP217" s="61"/>
      <c r="AQ217" s="61"/>
      <c r="AR217" s="61"/>
    </row>
    <row r="218" spans="21:44">
      <c r="U218" s="61"/>
      <c r="V218" s="61"/>
      <c r="W218" s="61"/>
      <c r="X218" s="61"/>
      <c r="Z218" s="61"/>
      <c r="AA218" s="61"/>
      <c r="AB218" s="61"/>
      <c r="AC218" s="61"/>
      <c r="AE218" s="61"/>
      <c r="AF218" s="61"/>
      <c r="AG218" s="61"/>
      <c r="AH218" s="61"/>
      <c r="AJ218" s="61"/>
      <c r="AK218" s="61"/>
      <c r="AL218" s="61"/>
      <c r="AM218" s="61"/>
      <c r="AO218" s="61"/>
      <c r="AP218" s="61"/>
      <c r="AQ218" s="61"/>
      <c r="AR218" s="61"/>
    </row>
    <row r="219" spans="21:44">
      <c r="U219" s="61"/>
      <c r="V219" s="61"/>
      <c r="W219" s="61"/>
      <c r="X219" s="61"/>
      <c r="Z219" s="61"/>
      <c r="AA219" s="61"/>
      <c r="AB219" s="61"/>
      <c r="AC219" s="61"/>
      <c r="AE219" s="61"/>
      <c r="AF219" s="61"/>
      <c r="AG219" s="61"/>
      <c r="AH219" s="61"/>
      <c r="AJ219" s="61"/>
      <c r="AK219" s="61"/>
      <c r="AL219" s="61"/>
      <c r="AM219" s="61"/>
      <c r="AO219" s="61"/>
      <c r="AP219" s="61"/>
      <c r="AQ219" s="61"/>
      <c r="AR219" s="61"/>
    </row>
    <row r="220" spans="21:44">
      <c r="U220" s="61"/>
      <c r="V220" s="61"/>
      <c r="W220" s="61"/>
      <c r="X220" s="61"/>
      <c r="Z220" s="61"/>
      <c r="AA220" s="61"/>
      <c r="AB220" s="61"/>
      <c r="AC220" s="61"/>
      <c r="AE220" s="61"/>
      <c r="AF220" s="61"/>
      <c r="AG220" s="61"/>
      <c r="AH220" s="61"/>
      <c r="AJ220" s="61"/>
      <c r="AK220" s="61"/>
      <c r="AL220" s="61"/>
      <c r="AM220" s="61"/>
      <c r="AO220" s="61"/>
      <c r="AP220" s="61"/>
      <c r="AQ220" s="61"/>
      <c r="AR220" s="61"/>
    </row>
    <row r="221" spans="21:44">
      <c r="U221" s="61"/>
      <c r="V221" s="61"/>
      <c r="W221" s="61"/>
      <c r="X221" s="61"/>
      <c r="Z221" s="61"/>
      <c r="AA221" s="61"/>
      <c r="AB221" s="61"/>
      <c r="AC221" s="61"/>
      <c r="AE221" s="61"/>
      <c r="AF221" s="61"/>
      <c r="AG221" s="61"/>
      <c r="AH221" s="61"/>
      <c r="AJ221" s="61"/>
      <c r="AK221" s="61"/>
      <c r="AL221" s="61"/>
      <c r="AM221" s="61"/>
      <c r="AO221" s="61"/>
      <c r="AP221" s="61"/>
      <c r="AQ221" s="61"/>
      <c r="AR221" s="61"/>
    </row>
    <row r="222" spans="21:44">
      <c r="U222" s="61"/>
      <c r="V222" s="61"/>
      <c r="W222" s="61"/>
      <c r="X222" s="61"/>
      <c r="Z222" s="61"/>
      <c r="AA222" s="61"/>
      <c r="AB222" s="61"/>
      <c r="AC222" s="61"/>
      <c r="AE222" s="61"/>
      <c r="AF222" s="61"/>
      <c r="AG222" s="61"/>
      <c r="AH222" s="61"/>
      <c r="AJ222" s="61"/>
      <c r="AK222" s="61"/>
      <c r="AL222" s="61"/>
      <c r="AM222" s="61"/>
      <c r="AO222" s="61"/>
      <c r="AP222" s="61"/>
      <c r="AQ222" s="61"/>
      <c r="AR222" s="61"/>
    </row>
    <row r="223" spans="21:44">
      <c r="U223" s="61"/>
      <c r="V223" s="61"/>
      <c r="W223" s="61"/>
      <c r="X223" s="61"/>
      <c r="Z223" s="61"/>
      <c r="AA223" s="61"/>
      <c r="AB223" s="61"/>
      <c r="AC223" s="61"/>
      <c r="AE223" s="61"/>
      <c r="AF223" s="61"/>
      <c r="AG223" s="61"/>
      <c r="AH223" s="61"/>
      <c r="AJ223" s="61"/>
      <c r="AK223" s="61"/>
      <c r="AL223" s="61"/>
      <c r="AM223" s="61"/>
      <c r="AO223" s="61"/>
      <c r="AP223" s="61"/>
      <c r="AQ223" s="61"/>
      <c r="AR223" s="61"/>
    </row>
    <row r="224" spans="21:44">
      <c r="U224" s="61"/>
      <c r="V224" s="61"/>
      <c r="W224" s="61"/>
      <c r="X224" s="61"/>
      <c r="Z224" s="61"/>
      <c r="AA224" s="61"/>
      <c r="AB224" s="61"/>
      <c r="AC224" s="61"/>
      <c r="AE224" s="61"/>
      <c r="AF224" s="61"/>
      <c r="AG224" s="61"/>
      <c r="AH224" s="61"/>
      <c r="AJ224" s="61"/>
      <c r="AK224" s="61"/>
      <c r="AL224" s="61"/>
      <c r="AM224" s="61"/>
      <c r="AO224" s="61"/>
      <c r="AP224" s="61"/>
      <c r="AQ224" s="61"/>
      <c r="AR224" s="61"/>
    </row>
    <row r="225" spans="21:44">
      <c r="U225" s="61"/>
      <c r="V225" s="61"/>
      <c r="W225" s="61"/>
      <c r="X225" s="61"/>
      <c r="Z225" s="61"/>
      <c r="AA225" s="61"/>
      <c r="AB225" s="61"/>
      <c r="AC225" s="61"/>
      <c r="AE225" s="61"/>
      <c r="AF225" s="61"/>
      <c r="AG225" s="61"/>
      <c r="AH225" s="61"/>
      <c r="AJ225" s="61"/>
      <c r="AK225" s="61"/>
      <c r="AL225" s="61"/>
      <c r="AM225" s="61"/>
      <c r="AO225" s="61"/>
      <c r="AP225" s="61"/>
      <c r="AQ225" s="61"/>
      <c r="AR225" s="61"/>
    </row>
    <row r="226" spans="21:44">
      <c r="U226" s="61"/>
      <c r="V226" s="61"/>
      <c r="W226" s="61"/>
      <c r="X226" s="61"/>
      <c r="Z226" s="61"/>
      <c r="AA226" s="61"/>
      <c r="AB226" s="61"/>
      <c r="AC226" s="61"/>
      <c r="AE226" s="61"/>
      <c r="AF226" s="61"/>
      <c r="AG226" s="61"/>
      <c r="AH226" s="61"/>
      <c r="AJ226" s="61"/>
      <c r="AK226" s="61"/>
      <c r="AL226" s="61"/>
      <c r="AM226" s="61"/>
      <c r="AO226" s="61"/>
      <c r="AP226" s="61"/>
      <c r="AQ226" s="61"/>
      <c r="AR226" s="61"/>
    </row>
    <row r="227" spans="21:44">
      <c r="U227" s="61"/>
      <c r="V227" s="61"/>
      <c r="W227" s="61"/>
      <c r="X227" s="61"/>
      <c r="Z227" s="61"/>
      <c r="AA227" s="61"/>
      <c r="AB227" s="61"/>
      <c r="AC227" s="61"/>
      <c r="AE227" s="61"/>
      <c r="AF227" s="61"/>
      <c r="AG227" s="61"/>
      <c r="AH227" s="61"/>
      <c r="AJ227" s="61"/>
      <c r="AK227" s="61"/>
      <c r="AL227" s="61"/>
      <c r="AM227" s="61"/>
      <c r="AO227" s="61"/>
      <c r="AP227" s="61"/>
      <c r="AQ227" s="61"/>
      <c r="AR227" s="61"/>
    </row>
    <row r="228" spans="21:44">
      <c r="U228" s="61"/>
      <c r="V228" s="61"/>
      <c r="W228" s="61"/>
      <c r="X228" s="61"/>
      <c r="Z228" s="61"/>
      <c r="AA228" s="61"/>
      <c r="AB228" s="61"/>
      <c r="AC228" s="61"/>
      <c r="AE228" s="61"/>
      <c r="AF228" s="61"/>
      <c r="AG228" s="61"/>
      <c r="AH228" s="61"/>
      <c r="AJ228" s="61"/>
      <c r="AK228" s="61"/>
      <c r="AL228" s="61"/>
      <c r="AM228" s="61"/>
      <c r="AO228" s="61"/>
      <c r="AP228" s="61"/>
      <c r="AQ228" s="61"/>
      <c r="AR228" s="61"/>
    </row>
    <row r="229" spans="21:44">
      <c r="U229" s="61"/>
      <c r="V229" s="61"/>
      <c r="W229" s="61"/>
      <c r="X229" s="61"/>
      <c r="Z229" s="61"/>
      <c r="AA229" s="61"/>
      <c r="AB229" s="61"/>
      <c r="AC229" s="61"/>
      <c r="AE229" s="61"/>
      <c r="AF229" s="61"/>
      <c r="AG229" s="61"/>
      <c r="AH229" s="61"/>
      <c r="AJ229" s="61"/>
      <c r="AK229" s="61"/>
      <c r="AL229" s="61"/>
      <c r="AM229" s="61"/>
      <c r="AO229" s="61"/>
      <c r="AP229" s="61"/>
      <c r="AQ229" s="61"/>
      <c r="AR229" s="61"/>
    </row>
    <row r="230" spans="21:44">
      <c r="U230" s="61"/>
      <c r="V230" s="61"/>
      <c r="W230" s="61"/>
      <c r="X230" s="61"/>
      <c r="Z230" s="61"/>
      <c r="AA230" s="61"/>
      <c r="AB230" s="61"/>
      <c r="AC230" s="61"/>
      <c r="AE230" s="61"/>
      <c r="AF230" s="61"/>
      <c r="AG230" s="61"/>
      <c r="AH230" s="61"/>
      <c r="AJ230" s="61"/>
      <c r="AK230" s="61"/>
      <c r="AL230" s="61"/>
      <c r="AM230" s="61"/>
      <c r="AO230" s="61"/>
      <c r="AP230" s="61"/>
      <c r="AQ230" s="61"/>
      <c r="AR230" s="61"/>
    </row>
    <row r="231" spans="21:44">
      <c r="U231" s="61"/>
      <c r="V231" s="61"/>
      <c r="W231" s="61"/>
      <c r="X231" s="61"/>
      <c r="Z231" s="61"/>
      <c r="AA231" s="61"/>
      <c r="AB231" s="61"/>
      <c r="AC231" s="61"/>
      <c r="AE231" s="61"/>
      <c r="AF231" s="61"/>
      <c r="AG231" s="61"/>
      <c r="AH231" s="61"/>
      <c r="AJ231" s="61"/>
      <c r="AK231" s="61"/>
      <c r="AL231" s="61"/>
      <c r="AM231" s="61"/>
      <c r="AO231" s="61"/>
      <c r="AP231" s="61"/>
      <c r="AQ231" s="61"/>
      <c r="AR231" s="61"/>
    </row>
    <row r="232" spans="21:44">
      <c r="U232" s="61"/>
      <c r="V232" s="61"/>
      <c r="W232" s="61"/>
      <c r="X232" s="61"/>
      <c r="Z232" s="61"/>
      <c r="AA232" s="61"/>
      <c r="AB232" s="61"/>
      <c r="AC232" s="61"/>
      <c r="AE232" s="61"/>
      <c r="AF232" s="61"/>
      <c r="AG232" s="61"/>
      <c r="AH232" s="61"/>
      <c r="AJ232" s="61"/>
      <c r="AK232" s="61"/>
      <c r="AL232" s="61"/>
      <c r="AM232" s="61"/>
      <c r="AO232" s="61"/>
      <c r="AP232" s="61"/>
      <c r="AQ232" s="61"/>
      <c r="AR232" s="61"/>
    </row>
    <row r="233" spans="21:44">
      <c r="U233" s="61"/>
      <c r="V233" s="61"/>
      <c r="W233" s="61"/>
      <c r="X233" s="61"/>
      <c r="Z233" s="61"/>
      <c r="AA233" s="61"/>
      <c r="AB233" s="61"/>
      <c r="AC233" s="61"/>
      <c r="AE233" s="61"/>
      <c r="AF233" s="61"/>
      <c r="AG233" s="61"/>
      <c r="AH233" s="61"/>
      <c r="AJ233" s="61"/>
      <c r="AK233" s="61"/>
      <c r="AL233" s="61"/>
      <c r="AM233" s="61"/>
      <c r="AO233" s="61"/>
      <c r="AP233" s="61"/>
      <c r="AQ233" s="61"/>
      <c r="AR233" s="61"/>
    </row>
    <row r="234" spans="21:44">
      <c r="U234" s="61"/>
      <c r="V234" s="61"/>
      <c r="W234" s="61"/>
      <c r="X234" s="61"/>
      <c r="Z234" s="61"/>
      <c r="AA234" s="61"/>
      <c r="AB234" s="61"/>
      <c r="AC234" s="61"/>
      <c r="AE234" s="61"/>
      <c r="AF234" s="61"/>
      <c r="AG234" s="61"/>
      <c r="AH234" s="61"/>
      <c r="AJ234" s="61"/>
      <c r="AK234" s="61"/>
      <c r="AL234" s="61"/>
      <c r="AM234" s="61"/>
      <c r="AO234" s="61"/>
      <c r="AP234" s="61"/>
      <c r="AQ234" s="61"/>
      <c r="AR234" s="61"/>
    </row>
    <row r="235" spans="21:44">
      <c r="U235" s="61"/>
      <c r="V235" s="61"/>
      <c r="W235" s="61"/>
      <c r="X235" s="61"/>
      <c r="Z235" s="61"/>
      <c r="AA235" s="61"/>
      <c r="AB235" s="61"/>
      <c r="AC235" s="61"/>
      <c r="AE235" s="61"/>
      <c r="AF235" s="61"/>
      <c r="AG235" s="61"/>
      <c r="AH235" s="61"/>
      <c r="AJ235" s="61"/>
      <c r="AK235" s="61"/>
      <c r="AL235" s="61"/>
      <c r="AM235" s="61"/>
      <c r="AO235" s="61"/>
      <c r="AP235" s="61"/>
      <c r="AQ235" s="61"/>
      <c r="AR235" s="61"/>
    </row>
    <row r="236" spans="21:44">
      <c r="U236" s="61"/>
      <c r="V236" s="61"/>
      <c r="W236" s="61"/>
      <c r="X236" s="61"/>
      <c r="Z236" s="61"/>
      <c r="AA236" s="61"/>
      <c r="AB236" s="61"/>
      <c r="AC236" s="61"/>
      <c r="AE236" s="61"/>
      <c r="AF236" s="61"/>
      <c r="AG236" s="61"/>
      <c r="AH236" s="61"/>
      <c r="AJ236" s="61"/>
      <c r="AK236" s="61"/>
      <c r="AL236" s="61"/>
      <c r="AM236" s="61"/>
      <c r="AO236" s="61"/>
      <c r="AP236" s="61"/>
      <c r="AQ236" s="61"/>
      <c r="AR236" s="61"/>
    </row>
    <row r="237" spans="21:44">
      <c r="U237" s="61"/>
      <c r="V237" s="61"/>
      <c r="W237" s="61"/>
      <c r="X237" s="61"/>
      <c r="Z237" s="61"/>
      <c r="AA237" s="61"/>
      <c r="AB237" s="61"/>
      <c r="AC237" s="61"/>
      <c r="AE237" s="61"/>
      <c r="AF237" s="61"/>
      <c r="AG237" s="61"/>
      <c r="AH237" s="61"/>
      <c r="AJ237" s="61"/>
      <c r="AK237" s="61"/>
      <c r="AL237" s="61"/>
      <c r="AM237" s="61"/>
      <c r="AO237" s="61"/>
      <c r="AP237" s="61"/>
      <c r="AQ237" s="61"/>
      <c r="AR237" s="61"/>
    </row>
    <row r="238" spans="21:44">
      <c r="U238" s="61"/>
      <c r="V238" s="61"/>
      <c r="W238" s="61"/>
      <c r="X238" s="61"/>
      <c r="Z238" s="61"/>
      <c r="AA238" s="61"/>
      <c r="AB238" s="61"/>
      <c r="AC238" s="61"/>
      <c r="AE238" s="61"/>
      <c r="AF238" s="61"/>
      <c r="AG238" s="61"/>
      <c r="AH238" s="61"/>
      <c r="AJ238" s="61"/>
      <c r="AK238" s="61"/>
      <c r="AL238" s="61"/>
      <c r="AM238" s="61"/>
      <c r="AO238" s="61"/>
      <c r="AP238" s="61"/>
      <c r="AQ238" s="61"/>
      <c r="AR238" s="61"/>
    </row>
    <row r="239" spans="21:44">
      <c r="U239" s="61"/>
      <c r="V239" s="61"/>
      <c r="W239" s="61"/>
      <c r="X239" s="61"/>
      <c r="Z239" s="61"/>
      <c r="AA239" s="61"/>
      <c r="AB239" s="61"/>
      <c r="AC239" s="61"/>
      <c r="AE239" s="61"/>
      <c r="AF239" s="61"/>
      <c r="AG239" s="61"/>
      <c r="AH239" s="61"/>
      <c r="AJ239" s="61"/>
      <c r="AK239" s="61"/>
      <c r="AL239" s="61"/>
      <c r="AM239" s="61"/>
      <c r="AO239" s="61"/>
      <c r="AP239" s="61"/>
      <c r="AQ239" s="61"/>
      <c r="AR239" s="61"/>
    </row>
    <row r="240" spans="21:44">
      <c r="U240" s="61"/>
      <c r="V240" s="61"/>
      <c r="W240" s="61"/>
      <c r="X240" s="61"/>
      <c r="Z240" s="61"/>
      <c r="AA240" s="61"/>
      <c r="AB240" s="61"/>
      <c r="AC240" s="61"/>
      <c r="AE240" s="61"/>
      <c r="AF240" s="61"/>
      <c r="AG240" s="61"/>
      <c r="AH240" s="61"/>
      <c r="AJ240" s="61"/>
      <c r="AK240" s="61"/>
      <c r="AL240" s="61"/>
      <c r="AM240" s="61"/>
      <c r="AO240" s="61"/>
      <c r="AP240" s="61"/>
      <c r="AQ240" s="61"/>
      <c r="AR240" s="61"/>
    </row>
    <row r="241" spans="21:44">
      <c r="U241" s="61"/>
      <c r="V241" s="61"/>
      <c r="W241" s="61"/>
      <c r="X241" s="61"/>
      <c r="Z241" s="61"/>
      <c r="AA241" s="61"/>
      <c r="AB241" s="61"/>
      <c r="AC241" s="61"/>
      <c r="AE241" s="61"/>
      <c r="AF241" s="61"/>
      <c r="AG241" s="61"/>
      <c r="AH241" s="61"/>
      <c r="AJ241" s="61"/>
      <c r="AK241" s="61"/>
      <c r="AL241" s="61"/>
      <c r="AM241" s="61"/>
      <c r="AO241" s="61"/>
      <c r="AP241" s="61"/>
      <c r="AQ241" s="61"/>
      <c r="AR241" s="61"/>
    </row>
    <row r="242" spans="21:44">
      <c r="U242" s="61"/>
      <c r="V242" s="61"/>
      <c r="W242" s="61"/>
      <c r="X242" s="61"/>
      <c r="Z242" s="61"/>
      <c r="AA242" s="61"/>
      <c r="AB242" s="61"/>
      <c r="AC242" s="61"/>
      <c r="AE242" s="61"/>
      <c r="AF242" s="61"/>
      <c r="AG242" s="61"/>
      <c r="AH242" s="61"/>
      <c r="AJ242" s="61"/>
      <c r="AK242" s="61"/>
      <c r="AL242" s="61"/>
      <c r="AM242" s="61"/>
      <c r="AO242" s="61"/>
      <c r="AP242" s="61"/>
      <c r="AQ242" s="61"/>
      <c r="AR242" s="61"/>
    </row>
    <row r="243" spans="21:44">
      <c r="U243" s="61"/>
      <c r="V243" s="61"/>
      <c r="W243" s="61"/>
      <c r="X243" s="61"/>
      <c r="Z243" s="61"/>
      <c r="AA243" s="61"/>
      <c r="AB243" s="61"/>
      <c r="AC243" s="61"/>
      <c r="AE243" s="61"/>
      <c r="AF243" s="61"/>
      <c r="AG243" s="61"/>
      <c r="AH243" s="61"/>
      <c r="AJ243" s="61"/>
      <c r="AK243" s="61"/>
      <c r="AL243" s="61"/>
      <c r="AM243" s="61"/>
      <c r="AO243" s="61"/>
      <c r="AP243" s="61"/>
      <c r="AQ243" s="61"/>
      <c r="AR243" s="61"/>
    </row>
    <row r="244" spans="21:44">
      <c r="U244" s="61"/>
      <c r="V244" s="61"/>
      <c r="W244" s="61"/>
      <c r="X244" s="61"/>
      <c r="Z244" s="61"/>
      <c r="AA244" s="61"/>
      <c r="AB244" s="61"/>
      <c r="AC244" s="61"/>
      <c r="AE244" s="61"/>
      <c r="AF244" s="61"/>
      <c r="AG244" s="61"/>
      <c r="AH244" s="61"/>
      <c r="AJ244" s="61"/>
      <c r="AK244" s="61"/>
      <c r="AL244" s="61"/>
      <c r="AM244" s="61"/>
      <c r="AO244" s="61"/>
      <c r="AP244" s="61"/>
      <c r="AQ244" s="61"/>
      <c r="AR244" s="61"/>
    </row>
    <row r="245" spans="21:44">
      <c r="U245" s="61"/>
      <c r="V245" s="61"/>
      <c r="W245" s="61"/>
      <c r="X245" s="61"/>
      <c r="Z245" s="61"/>
      <c r="AA245" s="61"/>
      <c r="AB245" s="61"/>
      <c r="AC245" s="61"/>
      <c r="AE245" s="61"/>
      <c r="AF245" s="61"/>
      <c r="AG245" s="61"/>
      <c r="AH245" s="61"/>
      <c r="AJ245" s="61"/>
      <c r="AK245" s="61"/>
      <c r="AL245" s="61"/>
      <c r="AM245" s="61"/>
      <c r="AO245" s="61"/>
      <c r="AP245" s="61"/>
      <c r="AQ245" s="61"/>
      <c r="AR245" s="61"/>
    </row>
    <row r="246" spans="21:44">
      <c r="U246" s="61"/>
      <c r="V246" s="61"/>
      <c r="W246" s="61"/>
      <c r="X246" s="61"/>
      <c r="Z246" s="61"/>
      <c r="AA246" s="61"/>
      <c r="AB246" s="61"/>
      <c r="AC246" s="61"/>
      <c r="AE246" s="61"/>
      <c r="AF246" s="61"/>
      <c r="AG246" s="61"/>
      <c r="AH246" s="61"/>
      <c r="AJ246" s="61"/>
      <c r="AK246" s="61"/>
      <c r="AL246" s="61"/>
      <c r="AM246" s="61"/>
      <c r="AO246" s="61"/>
      <c r="AP246" s="61"/>
      <c r="AQ246" s="61"/>
      <c r="AR246" s="61"/>
    </row>
    <row r="247" spans="21:44">
      <c r="U247" s="61"/>
      <c r="V247" s="61"/>
      <c r="W247" s="61"/>
      <c r="X247" s="61"/>
      <c r="Z247" s="61"/>
      <c r="AA247" s="61"/>
      <c r="AB247" s="61"/>
      <c r="AC247" s="61"/>
      <c r="AE247" s="61"/>
      <c r="AF247" s="61"/>
      <c r="AG247" s="61"/>
      <c r="AH247" s="61"/>
      <c r="AJ247" s="61"/>
      <c r="AK247" s="61"/>
      <c r="AL247" s="61"/>
      <c r="AM247" s="61"/>
      <c r="AO247" s="61"/>
      <c r="AP247" s="61"/>
      <c r="AQ247" s="61"/>
      <c r="AR247" s="61"/>
    </row>
    <row r="248" spans="21:44">
      <c r="U248" s="61"/>
      <c r="V248" s="61"/>
      <c r="W248" s="61"/>
      <c r="X248" s="61"/>
      <c r="Z248" s="61"/>
      <c r="AA248" s="61"/>
      <c r="AB248" s="61"/>
      <c r="AC248" s="61"/>
      <c r="AE248" s="61"/>
      <c r="AF248" s="61"/>
      <c r="AG248" s="61"/>
      <c r="AH248" s="61"/>
      <c r="AJ248" s="61"/>
      <c r="AK248" s="61"/>
      <c r="AL248" s="61"/>
      <c r="AM248" s="61"/>
      <c r="AO248" s="61"/>
      <c r="AP248" s="61"/>
      <c r="AQ248" s="61"/>
      <c r="AR248" s="61"/>
    </row>
    <row r="249" spans="21:44">
      <c r="U249" s="61"/>
      <c r="V249" s="61"/>
      <c r="W249" s="61"/>
      <c r="X249" s="61"/>
      <c r="Z249" s="61"/>
      <c r="AA249" s="61"/>
      <c r="AB249" s="61"/>
      <c r="AC249" s="61"/>
      <c r="AE249" s="61"/>
      <c r="AF249" s="61"/>
      <c r="AG249" s="61"/>
      <c r="AH249" s="61"/>
      <c r="AJ249" s="61"/>
      <c r="AK249" s="61"/>
      <c r="AL249" s="61"/>
      <c r="AM249" s="61"/>
      <c r="AO249" s="61"/>
      <c r="AP249" s="61"/>
      <c r="AQ249" s="61"/>
      <c r="AR249" s="61"/>
    </row>
    <row r="250" spans="21:44">
      <c r="U250" s="61"/>
      <c r="V250" s="61"/>
      <c r="W250" s="61"/>
      <c r="X250" s="61"/>
      <c r="Z250" s="61"/>
      <c r="AA250" s="61"/>
      <c r="AB250" s="61"/>
      <c r="AC250" s="61"/>
      <c r="AE250" s="61"/>
      <c r="AF250" s="61"/>
      <c r="AG250" s="61"/>
      <c r="AH250" s="61"/>
      <c r="AJ250" s="61"/>
      <c r="AK250" s="61"/>
      <c r="AL250" s="61"/>
      <c r="AM250" s="61"/>
      <c r="AO250" s="61"/>
      <c r="AP250" s="61"/>
      <c r="AQ250" s="61"/>
      <c r="AR250" s="61"/>
    </row>
    <row r="251" spans="21:44">
      <c r="U251" s="61"/>
      <c r="V251" s="61"/>
      <c r="W251" s="61"/>
      <c r="X251" s="61"/>
      <c r="Z251" s="61"/>
      <c r="AA251" s="61"/>
      <c r="AB251" s="61"/>
      <c r="AC251" s="61"/>
      <c r="AE251" s="61"/>
      <c r="AF251" s="61"/>
      <c r="AG251" s="61"/>
      <c r="AH251" s="61"/>
      <c r="AJ251" s="61"/>
      <c r="AK251" s="61"/>
      <c r="AL251" s="61"/>
      <c r="AM251" s="61"/>
      <c r="AO251" s="61"/>
      <c r="AP251" s="61"/>
      <c r="AQ251" s="61"/>
      <c r="AR251" s="61"/>
    </row>
    <row r="252" spans="21:44">
      <c r="U252" s="61"/>
      <c r="V252" s="61"/>
      <c r="W252" s="61"/>
      <c r="X252" s="61"/>
      <c r="Z252" s="61"/>
      <c r="AA252" s="61"/>
      <c r="AB252" s="61"/>
      <c r="AC252" s="61"/>
      <c r="AE252" s="61"/>
      <c r="AF252" s="61"/>
      <c r="AG252" s="61"/>
      <c r="AH252" s="61"/>
      <c r="AJ252" s="61"/>
      <c r="AK252" s="61"/>
      <c r="AL252" s="61"/>
      <c r="AM252" s="61"/>
      <c r="AO252" s="61"/>
      <c r="AP252" s="61"/>
      <c r="AQ252" s="61"/>
      <c r="AR252" s="61"/>
    </row>
    <row r="253" spans="21:44">
      <c r="U253" s="61"/>
      <c r="V253" s="61"/>
      <c r="W253" s="61"/>
      <c r="X253" s="61"/>
      <c r="Z253" s="61"/>
      <c r="AA253" s="61"/>
      <c r="AB253" s="61"/>
      <c r="AC253" s="61"/>
      <c r="AE253" s="61"/>
      <c r="AF253" s="61"/>
      <c r="AG253" s="61"/>
      <c r="AH253" s="61"/>
      <c r="AJ253" s="61"/>
      <c r="AK253" s="61"/>
      <c r="AL253" s="61"/>
      <c r="AM253" s="61"/>
      <c r="AO253" s="61"/>
      <c r="AP253" s="61"/>
      <c r="AQ253" s="61"/>
      <c r="AR253" s="61"/>
    </row>
    <row r="254" spans="21:44">
      <c r="U254" s="61"/>
      <c r="V254" s="61"/>
      <c r="W254" s="61"/>
      <c r="X254" s="61"/>
      <c r="Z254" s="61"/>
      <c r="AA254" s="61"/>
      <c r="AB254" s="61"/>
      <c r="AC254" s="61"/>
      <c r="AE254" s="61"/>
      <c r="AF254" s="61"/>
      <c r="AG254" s="61"/>
      <c r="AH254" s="61"/>
      <c r="AJ254" s="61"/>
      <c r="AK254" s="61"/>
      <c r="AL254" s="61"/>
      <c r="AM254" s="61"/>
      <c r="AO254" s="61"/>
      <c r="AP254" s="61"/>
      <c r="AQ254" s="61"/>
      <c r="AR254" s="61"/>
    </row>
    <row r="255" spans="21:44">
      <c r="U255" s="61"/>
      <c r="V255" s="61"/>
      <c r="W255" s="61"/>
      <c r="X255" s="61"/>
      <c r="Z255" s="61"/>
      <c r="AA255" s="61"/>
      <c r="AB255" s="61"/>
      <c r="AC255" s="61"/>
      <c r="AE255" s="61"/>
      <c r="AF255" s="61"/>
      <c r="AG255" s="61"/>
      <c r="AH255" s="61"/>
      <c r="AJ255" s="61"/>
      <c r="AK255" s="61"/>
      <c r="AL255" s="61"/>
      <c r="AM255" s="61"/>
      <c r="AO255" s="61"/>
      <c r="AP255" s="61"/>
      <c r="AQ255" s="61"/>
      <c r="AR255" s="61"/>
    </row>
    <row r="256" spans="21:44">
      <c r="U256" s="61"/>
      <c r="V256" s="61"/>
      <c r="W256" s="61"/>
      <c r="X256" s="61"/>
      <c r="Z256" s="61"/>
      <c r="AA256" s="61"/>
      <c r="AB256" s="61"/>
      <c r="AC256" s="61"/>
      <c r="AE256" s="61"/>
      <c r="AF256" s="61"/>
      <c r="AG256" s="61"/>
      <c r="AH256" s="61"/>
      <c r="AJ256" s="61"/>
      <c r="AK256" s="61"/>
      <c r="AL256" s="61"/>
      <c r="AM256" s="61"/>
      <c r="AO256" s="61"/>
      <c r="AP256" s="61"/>
      <c r="AQ256" s="61"/>
      <c r="AR256" s="61"/>
    </row>
    <row r="257" spans="21:44">
      <c r="U257" s="61"/>
      <c r="V257" s="61"/>
      <c r="W257" s="61"/>
      <c r="X257" s="61"/>
      <c r="Z257" s="61"/>
      <c r="AA257" s="61"/>
      <c r="AB257" s="61"/>
      <c r="AC257" s="61"/>
      <c r="AE257" s="61"/>
      <c r="AF257" s="61"/>
      <c r="AG257" s="61"/>
      <c r="AH257" s="61"/>
      <c r="AJ257" s="61"/>
      <c r="AK257" s="61"/>
      <c r="AL257" s="61"/>
      <c r="AM257" s="61"/>
      <c r="AO257" s="61"/>
      <c r="AP257" s="61"/>
      <c r="AQ257" s="61"/>
      <c r="AR257" s="61"/>
    </row>
    <row r="258" spans="21:44">
      <c r="U258" s="61"/>
      <c r="V258" s="61"/>
      <c r="W258" s="61"/>
      <c r="X258" s="61"/>
      <c r="Z258" s="61"/>
      <c r="AA258" s="61"/>
      <c r="AB258" s="61"/>
      <c r="AC258" s="61"/>
      <c r="AE258" s="61"/>
      <c r="AF258" s="61"/>
      <c r="AG258" s="61"/>
      <c r="AH258" s="61"/>
      <c r="AJ258" s="61"/>
      <c r="AK258" s="61"/>
      <c r="AL258" s="61"/>
      <c r="AM258" s="61"/>
      <c r="AO258" s="61"/>
      <c r="AP258" s="61"/>
      <c r="AQ258" s="61"/>
      <c r="AR258" s="61"/>
    </row>
    <row r="259" spans="21:44">
      <c r="U259" s="61"/>
      <c r="V259" s="61"/>
      <c r="W259" s="61"/>
      <c r="X259" s="61"/>
      <c r="Z259" s="61"/>
      <c r="AA259" s="61"/>
      <c r="AB259" s="61"/>
      <c r="AC259" s="61"/>
      <c r="AE259" s="61"/>
      <c r="AF259" s="61"/>
      <c r="AG259" s="61"/>
      <c r="AH259" s="61"/>
      <c r="AJ259" s="61"/>
      <c r="AK259" s="61"/>
      <c r="AL259" s="61"/>
      <c r="AM259" s="61"/>
      <c r="AO259" s="61"/>
      <c r="AP259" s="61"/>
      <c r="AQ259" s="61"/>
      <c r="AR259" s="61"/>
    </row>
    <row r="260" spans="21:44">
      <c r="U260" s="61"/>
      <c r="V260" s="61"/>
      <c r="W260" s="61"/>
      <c r="X260" s="61"/>
      <c r="Z260" s="61"/>
      <c r="AA260" s="61"/>
      <c r="AB260" s="61"/>
      <c r="AC260" s="61"/>
      <c r="AE260" s="61"/>
      <c r="AF260" s="61"/>
      <c r="AG260" s="61"/>
      <c r="AH260" s="61"/>
      <c r="AJ260" s="61"/>
      <c r="AK260" s="61"/>
      <c r="AL260" s="61"/>
      <c r="AM260" s="61"/>
      <c r="AO260" s="61"/>
      <c r="AP260" s="61"/>
      <c r="AQ260" s="61"/>
      <c r="AR260" s="61"/>
    </row>
    <row r="261" spans="21:44">
      <c r="U261" s="61"/>
      <c r="V261" s="61"/>
      <c r="W261" s="61"/>
      <c r="X261" s="61"/>
      <c r="Z261" s="61"/>
      <c r="AA261" s="61"/>
      <c r="AB261" s="61"/>
      <c r="AC261" s="61"/>
      <c r="AE261" s="61"/>
      <c r="AF261" s="61"/>
      <c r="AG261" s="61"/>
      <c r="AH261" s="61"/>
      <c r="AJ261" s="61"/>
      <c r="AK261" s="61"/>
      <c r="AL261" s="61"/>
      <c r="AM261" s="61"/>
      <c r="AO261" s="61"/>
      <c r="AP261" s="61"/>
      <c r="AQ261" s="61"/>
      <c r="AR261" s="61"/>
    </row>
    <row r="262" spans="21:44">
      <c r="U262" s="61"/>
      <c r="V262" s="61"/>
      <c r="W262" s="61"/>
      <c r="X262" s="61"/>
      <c r="Z262" s="61"/>
      <c r="AA262" s="61"/>
      <c r="AB262" s="61"/>
      <c r="AC262" s="61"/>
      <c r="AE262" s="61"/>
      <c r="AF262" s="61"/>
      <c r="AG262" s="61"/>
      <c r="AH262" s="61"/>
      <c r="AJ262" s="61"/>
      <c r="AK262" s="61"/>
      <c r="AL262" s="61"/>
      <c r="AM262" s="61"/>
      <c r="AO262" s="61"/>
      <c r="AP262" s="61"/>
      <c r="AQ262" s="61"/>
      <c r="AR262" s="61"/>
    </row>
    <row r="263" spans="21:44">
      <c r="U263" s="61"/>
      <c r="V263" s="61"/>
      <c r="W263" s="61"/>
      <c r="X263" s="61"/>
      <c r="Z263" s="61"/>
      <c r="AA263" s="61"/>
      <c r="AB263" s="61"/>
      <c r="AC263" s="61"/>
      <c r="AE263" s="61"/>
      <c r="AF263" s="61"/>
      <c r="AG263" s="61"/>
      <c r="AH263" s="61"/>
      <c r="AJ263" s="61"/>
      <c r="AK263" s="61"/>
      <c r="AL263" s="61"/>
      <c r="AM263" s="61"/>
      <c r="AO263" s="61"/>
      <c r="AP263" s="61"/>
      <c r="AQ263" s="61"/>
      <c r="AR263" s="61"/>
    </row>
    <row r="264" spans="21:44">
      <c r="U264" s="61"/>
      <c r="V264" s="61"/>
      <c r="W264" s="61"/>
      <c r="X264" s="61"/>
      <c r="Z264" s="61"/>
      <c r="AA264" s="61"/>
      <c r="AB264" s="61"/>
      <c r="AC264" s="61"/>
      <c r="AE264" s="61"/>
      <c r="AF264" s="61"/>
      <c r="AG264" s="61"/>
      <c r="AH264" s="61"/>
      <c r="AJ264" s="61"/>
      <c r="AK264" s="61"/>
      <c r="AL264" s="61"/>
      <c r="AM264" s="61"/>
      <c r="AO264" s="61"/>
      <c r="AP264" s="61"/>
      <c r="AQ264" s="61"/>
      <c r="AR264" s="61"/>
    </row>
    <row r="265" spans="21:44">
      <c r="U265" s="61"/>
      <c r="V265" s="61"/>
      <c r="W265" s="61"/>
      <c r="X265" s="61"/>
      <c r="Z265" s="61"/>
      <c r="AA265" s="61"/>
      <c r="AB265" s="61"/>
      <c r="AC265" s="61"/>
      <c r="AE265" s="61"/>
      <c r="AF265" s="61"/>
      <c r="AG265" s="61"/>
      <c r="AH265" s="61"/>
      <c r="AJ265" s="61"/>
      <c r="AK265" s="61"/>
      <c r="AL265" s="61"/>
      <c r="AM265" s="61"/>
      <c r="AO265" s="61"/>
      <c r="AP265" s="61"/>
      <c r="AQ265" s="61"/>
      <c r="AR265" s="61"/>
    </row>
    <row r="266" spans="21:44">
      <c r="U266" s="61"/>
      <c r="V266" s="61"/>
      <c r="W266" s="61"/>
      <c r="X266" s="61"/>
      <c r="Z266" s="61"/>
      <c r="AA266" s="61"/>
      <c r="AB266" s="61"/>
      <c r="AC266" s="61"/>
      <c r="AE266" s="61"/>
      <c r="AF266" s="61"/>
      <c r="AG266" s="61"/>
      <c r="AH266" s="61"/>
      <c r="AJ266" s="61"/>
      <c r="AK266" s="61"/>
      <c r="AL266" s="61"/>
      <c r="AM266" s="61"/>
      <c r="AO266" s="61"/>
      <c r="AP266" s="61"/>
      <c r="AQ266" s="61"/>
      <c r="AR266" s="61"/>
    </row>
    <row r="267" spans="21:44">
      <c r="U267" s="61"/>
      <c r="V267" s="61"/>
      <c r="W267" s="61"/>
      <c r="X267" s="61"/>
      <c r="Z267" s="61"/>
      <c r="AA267" s="61"/>
      <c r="AB267" s="61"/>
      <c r="AC267" s="61"/>
      <c r="AE267" s="61"/>
      <c r="AF267" s="61"/>
      <c r="AG267" s="61"/>
      <c r="AH267" s="61"/>
      <c r="AJ267" s="61"/>
      <c r="AK267" s="61"/>
      <c r="AL267" s="61"/>
      <c r="AM267" s="61"/>
      <c r="AO267" s="61"/>
      <c r="AP267" s="61"/>
      <c r="AQ267" s="61"/>
      <c r="AR267" s="61"/>
    </row>
    <row r="268" spans="21:44">
      <c r="U268" s="61"/>
      <c r="V268" s="61"/>
      <c r="W268" s="61"/>
      <c r="X268" s="61"/>
      <c r="Z268" s="61"/>
      <c r="AA268" s="61"/>
      <c r="AB268" s="61"/>
      <c r="AC268" s="61"/>
      <c r="AE268" s="61"/>
      <c r="AF268" s="61"/>
      <c r="AG268" s="61"/>
      <c r="AH268" s="61"/>
      <c r="AJ268" s="61"/>
      <c r="AK268" s="61"/>
      <c r="AL268" s="61"/>
      <c r="AM268" s="61"/>
      <c r="AO268" s="61"/>
      <c r="AP268" s="61"/>
      <c r="AQ268" s="61"/>
      <c r="AR268" s="61"/>
    </row>
    <row r="269" spans="21:44">
      <c r="U269" s="61"/>
      <c r="V269" s="61"/>
      <c r="W269" s="61"/>
      <c r="X269" s="61"/>
      <c r="Z269" s="61"/>
      <c r="AA269" s="61"/>
      <c r="AB269" s="61"/>
      <c r="AC269" s="61"/>
      <c r="AE269" s="61"/>
      <c r="AF269" s="61"/>
      <c r="AG269" s="61"/>
      <c r="AH269" s="61"/>
      <c r="AJ269" s="61"/>
      <c r="AK269" s="61"/>
      <c r="AL269" s="61"/>
      <c r="AM269" s="61"/>
      <c r="AO269" s="61"/>
      <c r="AP269" s="61"/>
      <c r="AQ269" s="61"/>
      <c r="AR269" s="61"/>
    </row>
    <row r="270" spans="21:44">
      <c r="U270" s="61"/>
      <c r="V270" s="61"/>
      <c r="W270" s="61"/>
      <c r="X270" s="61"/>
      <c r="Z270" s="61"/>
      <c r="AA270" s="61"/>
      <c r="AB270" s="61"/>
      <c r="AC270" s="61"/>
      <c r="AE270" s="61"/>
      <c r="AF270" s="61"/>
      <c r="AG270" s="61"/>
      <c r="AH270" s="61"/>
      <c r="AJ270" s="61"/>
      <c r="AK270" s="61"/>
      <c r="AL270" s="61"/>
      <c r="AM270" s="61"/>
      <c r="AO270" s="61"/>
      <c r="AP270" s="61"/>
      <c r="AQ270" s="61"/>
      <c r="AR270" s="61"/>
    </row>
    <row r="271" spans="21:44">
      <c r="U271" s="61"/>
      <c r="V271" s="61"/>
      <c r="W271" s="61"/>
      <c r="X271" s="61"/>
      <c r="Z271" s="61"/>
      <c r="AA271" s="61"/>
      <c r="AB271" s="61"/>
      <c r="AC271" s="61"/>
      <c r="AE271" s="61"/>
      <c r="AF271" s="61"/>
      <c r="AG271" s="61"/>
      <c r="AH271" s="61"/>
      <c r="AJ271" s="61"/>
      <c r="AK271" s="61"/>
      <c r="AL271" s="61"/>
      <c r="AM271" s="61"/>
      <c r="AO271" s="61"/>
      <c r="AP271" s="61"/>
      <c r="AQ271" s="61"/>
      <c r="AR271" s="61"/>
    </row>
    <row r="272" spans="21:44">
      <c r="U272" s="61"/>
      <c r="V272" s="61"/>
      <c r="W272" s="61"/>
      <c r="X272" s="61"/>
      <c r="Z272" s="61"/>
      <c r="AA272" s="61"/>
      <c r="AB272" s="61"/>
      <c r="AC272" s="61"/>
      <c r="AE272" s="61"/>
      <c r="AF272" s="61"/>
      <c r="AG272" s="61"/>
      <c r="AH272" s="61"/>
      <c r="AJ272" s="61"/>
      <c r="AK272" s="61"/>
      <c r="AL272" s="61"/>
      <c r="AM272" s="61"/>
      <c r="AO272" s="61"/>
      <c r="AP272" s="61"/>
      <c r="AQ272" s="61"/>
      <c r="AR272" s="61"/>
    </row>
    <row r="273" spans="21:44">
      <c r="U273" s="61"/>
      <c r="V273" s="61"/>
      <c r="W273" s="61"/>
      <c r="X273" s="61"/>
      <c r="Z273" s="61"/>
      <c r="AA273" s="61"/>
      <c r="AB273" s="61"/>
      <c r="AC273" s="61"/>
      <c r="AE273" s="61"/>
      <c r="AF273" s="61"/>
      <c r="AG273" s="61"/>
      <c r="AH273" s="61"/>
      <c r="AJ273" s="61"/>
      <c r="AK273" s="61"/>
      <c r="AL273" s="61"/>
      <c r="AM273" s="61"/>
      <c r="AO273" s="61"/>
      <c r="AP273" s="61"/>
      <c r="AQ273" s="61"/>
      <c r="AR273" s="61"/>
    </row>
    <row r="274" spans="21:44">
      <c r="U274" s="61"/>
      <c r="V274" s="61"/>
      <c r="W274" s="61"/>
      <c r="X274" s="61"/>
      <c r="Z274" s="61"/>
      <c r="AA274" s="61"/>
      <c r="AB274" s="61"/>
      <c r="AC274" s="61"/>
      <c r="AE274" s="61"/>
      <c r="AF274" s="61"/>
      <c r="AG274" s="61"/>
      <c r="AH274" s="61"/>
      <c r="AJ274" s="61"/>
      <c r="AK274" s="61"/>
      <c r="AL274" s="61"/>
      <c r="AM274" s="61"/>
      <c r="AO274" s="61"/>
      <c r="AP274" s="61"/>
      <c r="AQ274" s="61"/>
      <c r="AR274" s="61"/>
    </row>
    <row r="275" spans="21:44">
      <c r="U275" s="61"/>
      <c r="V275" s="61"/>
      <c r="W275" s="61"/>
      <c r="X275" s="61"/>
      <c r="Z275" s="61"/>
      <c r="AA275" s="61"/>
      <c r="AB275" s="61"/>
      <c r="AC275" s="61"/>
      <c r="AE275" s="61"/>
      <c r="AF275" s="61"/>
      <c r="AG275" s="61"/>
      <c r="AH275" s="61"/>
      <c r="AJ275" s="61"/>
      <c r="AK275" s="61"/>
      <c r="AL275" s="61"/>
      <c r="AM275" s="61"/>
      <c r="AO275" s="61"/>
      <c r="AP275" s="61"/>
      <c r="AQ275" s="61"/>
      <c r="AR275" s="61"/>
    </row>
    <row r="276" spans="21:44">
      <c r="U276" s="61"/>
      <c r="V276" s="61"/>
      <c r="W276" s="61"/>
      <c r="X276" s="61"/>
      <c r="Z276" s="61"/>
      <c r="AA276" s="61"/>
      <c r="AB276" s="61"/>
      <c r="AC276" s="61"/>
      <c r="AE276" s="61"/>
      <c r="AF276" s="61"/>
      <c r="AG276" s="61"/>
      <c r="AH276" s="61"/>
      <c r="AJ276" s="61"/>
      <c r="AK276" s="61"/>
      <c r="AL276" s="61"/>
      <c r="AM276" s="61"/>
      <c r="AO276" s="61"/>
      <c r="AP276" s="61"/>
      <c r="AQ276" s="61"/>
      <c r="AR276" s="61"/>
    </row>
    <row r="277" spans="21:44">
      <c r="U277" s="61"/>
      <c r="V277" s="61"/>
      <c r="W277" s="61"/>
      <c r="X277" s="61"/>
      <c r="Z277" s="61"/>
      <c r="AA277" s="61"/>
      <c r="AB277" s="61"/>
      <c r="AC277" s="61"/>
      <c r="AE277" s="61"/>
      <c r="AF277" s="61"/>
      <c r="AG277" s="61"/>
      <c r="AH277" s="61"/>
      <c r="AJ277" s="61"/>
      <c r="AK277" s="61"/>
      <c r="AL277" s="61"/>
      <c r="AM277" s="61"/>
      <c r="AO277" s="61"/>
      <c r="AP277" s="61"/>
      <c r="AQ277" s="61"/>
      <c r="AR277" s="61"/>
    </row>
    <row r="278" spans="21:44">
      <c r="U278" s="61"/>
      <c r="V278" s="61"/>
      <c r="W278" s="61"/>
      <c r="X278" s="61"/>
      <c r="Z278" s="61"/>
      <c r="AA278" s="61"/>
      <c r="AB278" s="61"/>
      <c r="AC278" s="61"/>
      <c r="AE278" s="61"/>
      <c r="AF278" s="61"/>
      <c r="AG278" s="61"/>
      <c r="AH278" s="61"/>
      <c r="AJ278" s="61"/>
      <c r="AK278" s="61"/>
      <c r="AL278" s="61"/>
      <c r="AM278" s="61"/>
      <c r="AO278" s="61"/>
      <c r="AP278" s="61"/>
      <c r="AQ278" s="61"/>
      <c r="AR278" s="61"/>
    </row>
    <row r="279" spans="21:44">
      <c r="U279" s="61"/>
      <c r="V279" s="61"/>
      <c r="W279" s="61"/>
      <c r="X279" s="61"/>
      <c r="Z279" s="61"/>
      <c r="AA279" s="61"/>
      <c r="AB279" s="61"/>
      <c r="AC279" s="61"/>
      <c r="AE279" s="61"/>
      <c r="AF279" s="61"/>
      <c r="AG279" s="61"/>
      <c r="AH279" s="61"/>
      <c r="AJ279" s="61"/>
      <c r="AK279" s="61"/>
      <c r="AL279" s="61"/>
      <c r="AM279" s="61"/>
      <c r="AO279" s="61"/>
      <c r="AP279" s="61"/>
      <c r="AQ279" s="61"/>
      <c r="AR279" s="61"/>
    </row>
    <row r="280" spans="21:44">
      <c r="U280" s="61"/>
      <c r="V280" s="61"/>
      <c r="W280" s="61"/>
      <c r="X280" s="61"/>
      <c r="Z280" s="61"/>
      <c r="AA280" s="61"/>
      <c r="AB280" s="61"/>
      <c r="AC280" s="61"/>
      <c r="AE280" s="61"/>
      <c r="AF280" s="61"/>
      <c r="AG280" s="61"/>
      <c r="AH280" s="61"/>
      <c r="AJ280" s="61"/>
      <c r="AK280" s="61"/>
      <c r="AL280" s="61"/>
      <c r="AM280" s="61"/>
      <c r="AO280" s="61"/>
      <c r="AP280" s="61"/>
      <c r="AQ280" s="61"/>
      <c r="AR280" s="61"/>
    </row>
    <row r="281" spans="21:44">
      <c r="U281" s="61"/>
      <c r="V281" s="61"/>
      <c r="W281" s="61"/>
      <c r="X281" s="61"/>
      <c r="Z281" s="61"/>
      <c r="AA281" s="61"/>
      <c r="AB281" s="61"/>
      <c r="AC281" s="61"/>
      <c r="AE281" s="61"/>
      <c r="AF281" s="61"/>
      <c r="AG281" s="61"/>
      <c r="AH281" s="61"/>
      <c r="AJ281" s="61"/>
      <c r="AK281" s="61"/>
      <c r="AL281" s="61"/>
      <c r="AM281" s="61"/>
      <c r="AO281" s="61"/>
      <c r="AP281" s="61"/>
      <c r="AQ281" s="61"/>
      <c r="AR281" s="61"/>
    </row>
    <row r="282" spans="21:44">
      <c r="U282" s="61"/>
      <c r="V282" s="61"/>
      <c r="W282" s="61"/>
      <c r="X282" s="61"/>
      <c r="Z282" s="61"/>
      <c r="AA282" s="61"/>
      <c r="AB282" s="61"/>
      <c r="AC282" s="61"/>
      <c r="AE282" s="61"/>
      <c r="AF282" s="61"/>
      <c r="AG282" s="61"/>
      <c r="AH282" s="61"/>
      <c r="AJ282" s="61"/>
      <c r="AK282" s="61"/>
      <c r="AL282" s="61"/>
      <c r="AM282" s="61"/>
      <c r="AO282" s="61"/>
      <c r="AP282" s="61"/>
      <c r="AQ282" s="61"/>
      <c r="AR282" s="61"/>
    </row>
    <row r="283" spans="21:44">
      <c r="U283" s="61"/>
      <c r="V283" s="61"/>
      <c r="W283" s="61"/>
      <c r="X283" s="61"/>
      <c r="Z283" s="61"/>
      <c r="AA283" s="61"/>
      <c r="AB283" s="61"/>
      <c r="AC283" s="61"/>
      <c r="AE283" s="61"/>
      <c r="AF283" s="61"/>
      <c r="AG283" s="61"/>
      <c r="AH283" s="61"/>
      <c r="AJ283" s="61"/>
      <c r="AK283" s="61"/>
      <c r="AL283" s="61"/>
      <c r="AM283" s="61"/>
      <c r="AO283" s="61"/>
      <c r="AP283" s="61"/>
      <c r="AQ283" s="61"/>
      <c r="AR283" s="61"/>
    </row>
    <row r="284" spans="21:44">
      <c r="U284" s="61"/>
      <c r="V284" s="61"/>
      <c r="W284" s="61"/>
      <c r="X284" s="61"/>
      <c r="Z284" s="61"/>
      <c r="AA284" s="61"/>
      <c r="AB284" s="61"/>
      <c r="AC284" s="61"/>
      <c r="AE284" s="61"/>
      <c r="AF284" s="61"/>
      <c r="AG284" s="61"/>
      <c r="AH284" s="61"/>
      <c r="AJ284" s="61"/>
      <c r="AK284" s="61"/>
      <c r="AL284" s="61"/>
      <c r="AM284" s="61"/>
      <c r="AO284" s="61"/>
      <c r="AP284" s="61"/>
      <c r="AQ284" s="61"/>
      <c r="AR284" s="61"/>
    </row>
    <row r="285" spans="21:44">
      <c r="U285" s="61"/>
      <c r="V285" s="61"/>
      <c r="W285" s="61"/>
      <c r="X285" s="61"/>
      <c r="Z285" s="61"/>
      <c r="AA285" s="61"/>
      <c r="AB285" s="61"/>
      <c r="AC285" s="61"/>
      <c r="AE285" s="61"/>
      <c r="AF285" s="61"/>
      <c r="AG285" s="61"/>
      <c r="AH285" s="61"/>
      <c r="AJ285" s="61"/>
      <c r="AK285" s="61"/>
      <c r="AL285" s="61"/>
      <c r="AM285" s="61"/>
      <c r="AO285" s="61"/>
      <c r="AP285" s="61"/>
      <c r="AQ285" s="61"/>
      <c r="AR285" s="61"/>
    </row>
    <row r="286" spans="21:44">
      <c r="U286" s="61"/>
      <c r="V286" s="61"/>
      <c r="W286" s="61"/>
      <c r="X286" s="61"/>
      <c r="Z286" s="61"/>
      <c r="AA286" s="61"/>
      <c r="AB286" s="61"/>
      <c r="AC286" s="61"/>
      <c r="AE286" s="61"/>
      <c r="AF286" s="61"/>
      <c r="AG286" s="61"/>
      <c r="AH286" s="61"/>
      <c r="AJ286" s="61"/>
      <c r="AK286" s="61"/>
      <c r="AL286" s="61"/>
      <c r="AM286" s="61"/>
      <c r="AO286" s="61"/>
      <c r="AP286" s="61"/>
      <c r="AQ286" s="61"/>
      <c r="AR286" s="61"/>
    </row>
    <row r="287" spans="21:44">
      <c r="U287" s="61"/>
      <c r="V287" s="61"/>
      <c r="W287" s="61"/>
      <c r="X287" s="61"/>
      <c r="Z287" s="61"/>
      <c r="AA287" s="61"/>
      <c r="AB287" s="61"/>
      <c r="AC287" s="61"/>
      <c r="AE287" s="61"/>
      <c r="AF287" s="61"/>
      <c r="AG287" s="61"/>
      <c r="AH287" s="61"/>
      <c r="AJ287" s="61"/>
      <c r="AK287" s="61"/>
      <c r="AL287" s="61"/>
      <c r="AM287" s="61"/>
      <c r="AO287" s="61"/>
      <c r="AP287" s="61"/>
      <c r="AQ287" s="61"/>
      <c r="AR287" s="61"/>
    </row>
    <row r="288" spans="21:44">
      <c r="U288" s="61"/>
      <c r="V288" s="61"/>
      <c r="W288" s="61"/>
      <c r="X288" s="61"/>
      <c r="Z288" s="61"/>
      <c r="AA288" s="61"/>
      <c r="AB288" s="61"/>
      <c r="AC288" s="61"/>
      <c r="AE288" s="61"/>
      <c r="AF288" s="61"/>
      <c r="AG288" s="61"/>
      <c r="AH288" s="61"/>
      <c r="AJ288" s="61"/>
      <c r="AK288" s="61"/>
      <c r="AL288" s="61"/>
      <c r="AM288" s="61"/>
      <c r="AO288" s="61"/>
      <c r="AP288" s="61"/>
      <c r="AQ288" s="61"/>
      <c r="AR288" s="61"/>
    </row>
    <row r="289" spans="21:44">
      <c r="U289" s="61"/>
      <c r="V289" s="61"/>
      <c r="W289" s="61"/>
      <c r="X289" s="61"/>
      <c r="Z289" s="61"/>
      <c r="AA289" s="61"/>
      <c r="AB289" s="61"/>
      <c r="AC289" s="61"/>
      <c r="AE289" s="61"/>
      <c r="AF289" s="61"/>
      <c r="AG289" s="61"/>
      <c r="AH289" s="61"/>
      <c r="AJ289" s="61"/>
      <c r="AK289" s="61"/>
      <c r="AL289" s="61"/>
      <c r="AM289" s="61"/>
      <c r="AO289" s="61"/>
      <c r="AP289" s="61"/>
      <c r="AQ289" s="61"/>
      <c r="AR289" s="61"/>
    </row>
    <row r="290" spans="21:44">
      <c r="U290" s="61"/>
      <c r="V290" s="61"/>
      <c r="W290" s="61"/>
      <c r="X290" s="61"/>
      <c r="Z290" s="61"/>
      <c r="AA290" s="61"/>
      <c r="AB290" s="61"/>
      <c r="AC290" s="61"/>
      <c r="AE290" s="61"/>
      <c r="AF290" s="61"/>
      <c r="AG290" s="61"/>
      <c r="AH290" s="61"/>
      <c r="AJ290" s="61"/>
      <c r="AK290" s="61"/>
      <c r="AL290" s="61"/>
      <c r="AM290" s="61"/>
      <c r="AO290" s="61"/>
      <c r="AP290" s="61"/>
      <c r="AQ290" s="61"/>
      <c r="AR290" s="61"/>
    </row>
    <row r="291" spans="21:44">
      <c r="U291" s="61"/>
      <c r="V291" s="61"/>
      <c r="W291" s="61"/>
      <c r="X291" s="61"/>
      <c r="Z291" s="61"/>
      <c r="AA291" s="61"/>
      <c r="AB291" s="61"/>
      <c r="AC291" s="61"/>
      <c r="AE291" s="61"/>
      <c r="AF291" s="61"/>
      <c r="AG291" s="61"/>
      <c r="AH291" s="61"/>
      <c r="AJ291" s="61"/>
      <c r="AK291" s="61"/>
      <c r="AL291" s="61"/>
      <c r="AM291" s="61"/>
      <c r="AO291" s="61"/>
      <c r="AP291" s="61"/>
      <c r="AQ291" s="61"/>
      <c r="AR291" s="61"/>
    </row>
    <row r="292" spans="21:44">
      <c r="U292" s="61"/>
      <c r="V292" s="61"/>
      <c r="W292" s="61"/>
      <c r="X292" s="61"/>
      <c r="Z292" s="61"/>
      <c r="AA292" s="61"/>
      <c r="AB292" s="61"/>
      <c r="AC292" s="61"/>
      <c r="AE292" s="61"/>
      <c r="AF292" s="61"/>
      <c r="AG292" s="61"/>
      <c r="AH292" s="61"/>
      <c r="AJ292" s="61"/>
      <c r="AK292" s="61"/>
      <c r="AL292" s="61"/>
      <c r="AM292" s="61"/>
      <c r="AO292" s="61"/>
      <c r="AP292" s="61"/>
      <c r="AQ292" s="61"/>
      <c r="AR292" s="61"/>
    </row>
    <row r="293" spans="21:44">
      <c r="U293" s="61"/>
      <c r="V293" s="61"/>
      <c r="W293" s="61"/>
      <c r="X293" s="61"/>
      <c r="Z293" s="61"/>
      <c r="AA293" s="61"/>
      <c r="AB293" s="61"/>
      <c r="AC293" s="61"/>
      <c r="AE293" s="61"/>
      <c r="AF293" s="61"/>
      <c r="AG293" s="61"/>
      <c r="AH293" s="61"/>
      <c r="AJ293" s="61"/>
      <c r="AK293" s="61"/>
      <c r="AL293" s="61"/>
      <c r="AM293" s="61"/>
      <c r="AO293" s="61"/>
      <c r="AP293" s="61"/>
      <c r="AQ293" s="61"/>
      <c r="AR293" s="61"/>
    </row>
    <row r="294" spans="21:44">
      <c r="U294" s="61"/>
      <c r="V294" s="61"/>
      <c r="W294" s="61"/>
      <c r="X294" s="61"/>
      <c r="Z294" s="61"/>
      <c r="AA294" s="61"/>
      <c r="AB294" s="61"/>
      <c r="AC294" s="61"/>
      <c r="AE294" s="61"/>
      <c r="AF294" s="61"/>
      <c r="AG294" s="61"/>
      <c r="AH294" s="61"/>
      <c r="AJ294" s="61"/>
      <c r="AK294" s="61"/>
      <c r="AL294" s="61"/>
      <c r="AM294" s="61"/>
      <c r="AO294" s="61"/>
      <c r="AP294" s="61"/>
      <c r="AQ294" s="61"/>
      <c r="AR294" s="61"/>
    </row>
    <row r="295" spans="21:44">
      <c r="U295" s="61"/>
      <c r="V295" s="61"/>
      <c r="W295" s="61"/>
      <c r="X295" s="61"/>
      <c r="Z295" s="61"/>
      <c r="AA295" s="61"/>
      <c r="AB295" s="61"/>
      <c r="AC295" s="61"/>
      <c r="AE295" s="61"/>
      <c r="AF295" s="61"/>
      <c r="AG295" s="61"/>
      <c r="AH295" s="61"/>
      <c r="AJ295" s="61"/>
      <c r="AK295" s="61"/>
      <c r="AL295" s="61"/>
      <c r="AM295" s="61"/>
      <c r="AO295" s="61"/>
      <c r="AP295" s="61"/>
      <c r="AQ295" s="61"/>
      <c r="AR295" s="61"/>
    </row>
    <row r="296" spans="21:44">
      <c r="U296" s="61"/>
      <c r="V296" s="61"/>
      <c r="W296" s="61"/>
      <c r="X296" s="61"/>
      <c r="Z296" s="61"/>
      <c r="AA296" s="61"/>
      <c r="AB296" s="61"/>
      <c r="AC296" s="61"/>
      <c r="AE296" s="61"/>
      <c r="AF296" s="61"/>
      <c r="AG296" s="61"/>
      <c r="AH296" s="61"/>
      <c r="AJ296" s="61"/>
      <c r="AK296" s="61"/>
      <c r="AL296" s="61"/>
      <c r="AM296" s="61"/>
      <c r="AO296" s="61"/>
      <c r="AP296" s="61"/>
      <c r="AQ296" s="61"/>
      <c r="AR296" s="61"/>
    </row>
    <row r="297" spans="21:44">
      <c r="U297" s="61"/>
      <c r="V297" s="61"/>
      <c r="W297" s="61"/>
      <c r="X297" s="61"/>
      <c r="Z297" s="61"/>
      <c r="AA297" s="61"/>
      <c r="AB297" s="61"/>
      <c r="AC297" s="61"/>
      <c r="AE297" s="61"/>
      <c r="AF297" s="61"/>
      <c r="AG297" s="61"/>
      <c r="AH297" s="61"/>
      <c r="AJ297" s="61"/>
      <c r="AK297" s="61"/>
      <c r="AL297" s="61"/>
      <c r="AM297" s="61"/>
      <c r="AO297" s="61"/>
      <c r="AP297" s="61"/>
      <c r="AQ297" s="61"/>
      <c r="AR297" s="61"/>
    </row>
    <row r="298" spans="21:44">
      <c r="U298" s="61"/>
      <c r="V298" s="61"/>
      <c r="W298" s="61"/>
      <c r="X298" s="61"/>
      <c r="Z298" s="61"/>
      <c r="AA298" s="61"/>
      <c r="AB298" s="61"/>
      <c r="AC298" s="61"/>
      <c r="AE298" s="61"/>
      <c r="AF298" s="61"/>
      <c r="AG298" s="61"/>
      <c r="AH298" s="61"/>
      <c r="AJ298" s="61"/>
      <c r="AK298" s="61"/>
      <c r="AL298" s="61"/>
      <c r="AM298" s="61"/>
      <c r="AO298" s="61"/>
      <c r="AP298" s="61"/>
      <c r="AQ298" s="61"/>
      <c r="AR298" s="61"/>
    </row>
    <row r="299" spans="21:44">
      <c r="U299" s="61"/>
      <c r="V299" s="61"/>
      <c r="W299" s="61"/>
      <c r="X299" s="61"/>
      <c r="Z299" s="61"/>
      <c r="AA299" s="61"/>
      <c r="AB299" s="61"/>
      <c r="AC299" s="61"/>
      <c r="AE299" s="61"/>
      <c r="AF299" s="61"/>
      <c r="AG299" s="61"/>
      <c r="AH299" s="61"/>
      <c r="AJ299" s="61"/>
      <c r="AK299" s="61"/>
      <c r="AL299" s="61"/>
      <c r="AM299" s="61"/>
      <c r="AO299" s="61"/>
      <c r="AP299" s="61"/>
      <c r="AQ299" s="61"/>
      <c r="AR299" s="61"/>
    </row>
    <row r="300" spans="21:44">
      <c r="U300" s="61"/>
      <c r="V300" s="61"/>
      <c r="W300" s="61"/>
      <c r="X300" s="61"/>
      <c r="Z300" s="61"/>
      <c r="AA300" s="61"/>
      <c r="AB300" s="61"/>
      <c r="AC300" s="61"/>
      <c r="AE300" s="61"/>
      <c r="AF300" s="61"/>
      <c r="AG300" s="61"/>
      <c r="AH300" s="61"/>
      <c r="AJ300" s="61"/>
      <c r="AK300" s="61"/>
      <c r="AL300" s="61"/>
      <c r="AM300" s="61"/>
      <c r="AO300" s="61"/>
      <c r="AP300" s="61"/>
      <c r="AQ300" s="61"/>
      <c r="AR300" s="61"/>
    </row>
    <row r="301" spans="21:44">
      <c r="U301" s="61"/>
      <c r="V301" s="61"/>
      <c r="W301" s="61"/>
      <c r="X301" s="61"/>
      <c r="Z301" s="61"/>
      <c r="AA301" s="61"/>
      <c r="AB301" s="61"/>
      <c r="AC301" s="61"/>
      <c r="AE301" s="61"/>
      <c r="AF301" s="61"/>
      <c r="AG301" s="61"/>
      <c r="AH301" s="61"/>
      <c r="AJ301" s="61"/>
      <c r="AK301" s="61"/>
      <c r="AL301" s="61"/>
      <c r="AM301" s="61"/>
      <c r="AO301" s="61"/>
      <c r="AP301" s="61"/>
      <c r="AQ301" s="61"/>
      <c r="AR301" s="61"/>
    </row>
    <row r="302" spans="21:44">
      <c r="U302" s="61"/>
      <c r="V302" s="61"/>
      <c r="W302" s="61"/>
      <c r="X302" s="61"/>
      <c r="Z302" s="61"/>
      <c r="AA302" s="61"/>
      <c r="AB302" s="61"/>
      <c r="AC302" s="61"/>
      <c r="AE302" s="61"/>
      <c r="AF302" s="61"/>
      <c r="AG302" s="61"/>
      <c r="AH302" s="61"/>
      <c r="AJ302" s="61"/>
      <c r="AK302" s="61"/>
      <c r="AL302" s="61"/>
      <c r="AM302" s="61"/>
      <c r="AO302" s="61"/>
      <c r="AP302" s="61"/>
      <c r="AQ302" s="61"/>
      <c r="AR302" s="61"/>
    </row>
    <row r="303" spans="21:44">
      <c r="U303" s="61"/>
      <c r="V303" s="61"/>
      <c r="W303" s="61"/>
      <c r="X303" s="61"/>
      <c r="Z303" s="61"/>
      <c r="AA303" s="61"/>
      <c r="AB303" s="61"/>
      <c r="AC303" s="61"/>
      <c r="AE303" s="61"/>
      <c r="AF303" s="61"/>
      <c r="AG303" s="61"/>
      <c r="AH303" s="61"/>
      <c r="AJ303" s="61"/>
      <c r="AK303" s="61"/>
      <c r="AL303" s="61"/>
      <c r="AM303" s="61"/>
      <c r="AO303" s="61"/>
      <c r="AP303" s="61"/>
      <c r="AQ303" s="61"/>
      <c r="AR303" s="61"/>
    </row>
    <row r="304" spans="21:44">
      <c r="U304" s="61"/>
      <c r="V304" s="61"/>
      <c r="W304" s="61"/>
      <c r="X304" s="61"/>
      <c r="Z304" s="61"/>
      <c r="AA304" s="61"/>
      <c r="AB304" s="61"/>
      <c r="AC304" s="61"/>
      <c r="AE304" s="61"/>
      <c r="AF304" s="61"/>
      <c r="AG304" s="61"/>
      <c r="AH304" s="61"/>
      <c r="AJ304" s="61"/>
      <c r="AK304" s="61"/>
      <c r="AL304" s="61"/>
      <c r="AM304" s="61"/>
      <c r="AO304" s="61"/>
      <c r="AP304" s="61"/>
      <c r="AQ304" s="61"/>
      <c r="AR304" s="61"/>
    </row>
    <row r="305" spans="21:44">
      <c r="U305" s="61"/>
      <c r="V305" s="61"/>
      <c r="W305" s="61"/>
      <c r="X305" s="61"/>
      <c r="Z305" s="61"/>
      <c r="AA305" s="61"/>
      <c r="AB305" s="61"/>
      <c r="AC305" s="61"/>
      <c r="AE305" s="61"/>
      <c r="AF305" s="61"/>
      <c r="AG305" s="61"/>
      <c r="AH305" s="61"/>
      <c r="AJ305" s="61"/>
      <c r="AK305" s="61"/>
      <c r="AL305" s="61"/>
      <c r="AM305" s="61"/>
      <c r="AO305" s="61"/>
      <c r="AP305" s="61"/>
      <c r="AQ305" s="61"/>
      <c r="AR305" s="61"/>
    </row>
    <row r="306" spans="21:44">
      <c r="U306" s="61"/>
      <c r="V306" s="61"/>
      <c r="W306" s="61"/>
      <c r="X306" s="61"/>
      <c r="Z306" s="61"/>
      <c r="AA306" s="61"/>
      <c r="AB306" s="61"/>
      <c r="AC306" s="61"/>
      <c r="AE306" s="61"/>
      <c r="AF306" s="61"/>
      <c r="AG306" s="61"/>
      <c r="AH306" s="61"/>
      <c r="AJ306" s="61"/>
      <c r="AK306" s="61"/>
      <c r="AL306" s="61"/>
      <c r="AM306" s="61"/>
      <c r="AO306" s="61"/>
      <c r="AP306" s="61"/>
      <c r="AQ306" s="61"/>
      <c r="AR306" s="61"/>
    </row>
    <row r="307" spans="21:44">
      <c r="U307" s="61"/>
      <c r="V307" s="61"/>
      <c r="W307" s="61"/>
      <c r="X307" s="61"/>
      <c r="Z307" s="61"/>
      <c r="AA307" s="61"/>
      <c r="AB307" s="61"/>
      <c r="AC307" s="61"/>
      <c r="AE307" s="61"/>
      <c r="AF307" s="61"/>
      <c r="AG307" s="61"/>
      <c r="AH307" s="61"/>
      <c r="AJ307" s="61"/>
      <c r="AK307" s="61"/>
      <c r="AL307" s="61"/>
      <c r="AM307" s="61"/>
      <c r="AO307" s="61"/>
      <c r="AP307" s="61"/>
      <c r="AQ307" s="61"/>
      <c r="AR307" s="61"/>
    </row>
    <row r="308" spans="21:44">
      <c r="U308" s="61"/>
      <c r="V308" s="61"/>
      <c r="W308" s="61"/>
      <c r="X308" s="61"/>
      <c r="Z308" s="61"/>
      <c r="AA308" s="61"/>
      <c r="AB308" s="61"/>
      <c r="AC308" s="61"/>
      <c r="AE308" s="61"/>
      <c r="AF308" s="61"/>
      <c r="AG308" s="61"/>
      <c r="AH308" s="61"/>
      <c r="AJ308" s="61"/>
      <c r="AK308" s="61"/>
      <c r="AL308" s="61"/>
      <c r="AM308" s="61"/>
      <c r="AO308" s="61"/>
      <c r="AP308" s="61"/>
      <c r="AQ308" s="61"/>
      <c r="AR308" s="61"/>
    </row>
    <row r="309" spans="21:44">
      <c r="U309" s="61"/>
      <c r="V309" s="61"/>
      <c r="W309" s="61"/>
      <c r="X309" s="61"/>
      <c r="Z309" s="61"/>
      <c r="AA309" s="61"/>
      <c r="AB309" s="61"/>
      <c r="AC309" s="61"/>
      <c r="AE309" s="61"/>
      <c r="AF309" s="61"/>
      <c r="AG309" s="61"/>
      <c r="AH309" s="61"/>
      <c r="AJ309" s="61"/>
      <c r="AK309" s="61"/>
      <c r="AL309" s="61"/>
      <c r="AM309" s="61"/>
      <c r="AO309" s="61"/>
      <c r="AP309" s="61"/>
      <c r="AQ309" s="61"/>
      <c r="AR309" s="61"/>
    </row>
    <row r="310" spans="21:44">
      <c r="U310" s="61"/>
      <c r="V310" s="61"/>
      <c r="W310" s="61"/>
      <c r="X310" s="61"/>
      <c r="Z310" s="61"/>
      <c r="AA310" s="61"/>
      <c r="AB310" s="61"/>
      <c r="AC310" s="61"/>
      <c r="AE310" s="61"/>
      <c r="AF310" s="61"/>
      <c r="AG310" s="61"/>
      <c r="AH310" s="61"/>
      <c r="AJ310" s="61"/>
      <c r="AK310" s="61"/>
      <c r="AL310" s="61"/>
      <c r="AM310" s="61"/>
      <c r="AO310" s="61"/>
      <c r="AP310" s="61"/>
      <c r="AQ310" s="61"/>
      <c r="AR310" s="61"/>
    </row>
    <row r="311" spans="21:44">
      <c r="U311" s="61"/>
      <c r="V311" s="61"/>
      <c r="W311" s="61"/>
      <c r="X311" s="61"/>
      <c r="Z311" s="61"/>
      <c r="AA311" s="61"/>
      <c r="AB311" s="61"/>
      <c r="AC311" s="61"/>
      <c r="AE311" s="61"/>
      <c r="AF311" s="61"/>
      <c r="AG311" s="61"/>
      <c r="AH311" s="61"/>
      <c r="AJ311" s="61"/>
      <c r="AK311" s="61"/>
      <c r="AL311" s="61"/>
      <c r="AM311" s="61"/>
      <c r="AO311" s="61"/>
      <c r="AP311" s="61"/>
      <c r="AQ311" s="61"/>
      <c r="AR311" s="61"/>
    </row>
    <row r="312" spans="21:44">
      <c r="U312" s="61"/>
      <c r="V312" s="61"/>
      <c r="W312" s="61"/>
      <c r="X312" s="61"/>
      <c r="Z312" s="61"/>
      <c r="AA312" s="61"/>
      <c r="AB312" s="61"/>
      <c r="AC312" s="61"/>
      <c r="AE312" s="61"/>
      <c r="AF312" s="61"/>
      <c r="AG312" s="61"/>
      <c r="AH312" s="61"/>
      <c r="AJ312" s="61"/>
      <c r="AK312" s="61"/>
      <c r="AL312" s="61"/>
      <c r="AM312" s="61"/>
      <c r="AO312" s="61"/>
      <c r="AP312" s="61"/>
      <c r="AQ312" s="61"/>
      <c r="AR312" s="61"/>
    </row>
    <row r="313" spans="21:44">
      <c r="U313" s="61"/>
      <c r="V313" s="61"/>
      <c r="W313" s="61"/>
      <c r="X313" s="61"/>
      <c r="Z313" s="61"/>
      <c r="AA313" s="61"/>
      <c r="AB313" s="61"/>
      <c r="AC313" s="61"/>
      <c r="AE313" s="61"/>
      <c r="AF313" s="61"/>
      <c r="AG313" s="61"/>
      <c r="AH313" s="61"/>
      <c r="AJ313" s="61"/>
      <c r="AK313" s="61"/>
      <c r="AL313" s="61"/>
      <c r="AM313" s="61"/>
      <c r="AO313" s="61"/>
      <c r="AP313" s="61"/>
      <c r="AQ313" s="61"/>
      <c r="AR313" s="61"/>
    </row>
    <row r="314" spans="21:44">
      <c r="U314" s="61"/>
      <c r="V314" s="61"/>
      <c r="W314" s="61"/>
      <c r="X314" s="61"/>
      <c r="Z314" s="61"/>
      <c r="AA314" s="61"/>
      <c r="AB314" s="61"/>
      <c r="AC314" s="61"/>
      <c r="AE314" s="61"/>
      <c r="AF314" s="61"/>
      <c r="AG314" s="61"/>
      <c r="AH314" s="61"/>
      <c r="AJ314" s="61"/>
      <c r="AK314" s="61"/>
      <c r="AL314" s="61"/>
      <c r="AM314" s="61"/>
      <c r="AO314" s="61"/>
      <c r="AP314" s="61"/>
      <c r="AQ314" s="61"/>
      <c r="AR314" s="61"/>
    </row>
    <row r="315" spans="21:44">
      <c r="U315" s="61"/>
      <c r="V315" s="61"/>
      <c r="W315" s="61"/>
      <c r="X315" s="61"/>
      <c r="Z315" s="61"/>
      <c r="AA315" s="61"/>
      <c r="AB315" s="61"/>
      <c r="AC315" s="61"/>
      <c r="AE315" s="61"/>
      <c r="AF315" s="61"/>
      <c r="AG315" s="61"/>
      <c r="AH315" s="61"/>
      <c r="AJ315" s="61"/>
      <c r="AK315" s="61"/>
      <c r="AL315" s="61"/>
      <c r="AM315" s="61"/>
      <c r="AO315" s="61"/>
      <c r="AP315" s="61"/>
      <c r="AQ315" s="61"/>
      <c r="AR315" s="61"/>
    </row>
    <row r="316" spans="21:44">
      <c r="U316" s="61"/>
      <c r="V316" s="61"/>
      <c r="W316" s="61"/>
      <c r="X316" s="61"/>
      <c r="Z316" s="61"/>
      <c r="AA316" s="61"/>
      <c r="AB316" s="61"/>
      <c r="AC316" s="61"/>
      <c r="AE316" s="61"/>
      <c r="AF316" s="61"/>
      <c r="AG316" s="61"/>
      <c r="AH316" s="61"/>
      <c r="AJ316" s="61"/>
      <c r="AK316" s="61"/>
      <c r="AL316" s="61"/>
      <c r="AM316" s="61"/>
      <c r="AO316" s="61"/>
      <c r="AP316" s="61"/>
      <c r="AQ316" s="61"/>
      <c r="AR316" s="61"/>
    </row>
    <row r="317" spans="21:44">
      <c r="U317" s="61"/>
      <c r="V317" s="61"/>
      <c r="W317" s="61"/>
      <c r="X317" s="61"/>
      <c r="Z317" s="61"/>
      <c r="AA317" s="61"/>
      <c r="AB317" s="61"/>
      <c r="AC317" s="61"/>
      <c r="AE317" s="61"/>
      <c r="AF317" s="61"/>
      <c r="AG317" s="61"/>
      <c r="AH317" s="61"/>
      <c r="AJ317" s="61"/>
      <c r="AK317" s="61"/>
      <c r="AL317" s="61"/>
      <c r="AM317" s="61"/>
      <c r="AO317" s="61"/>
      <c r="AP317" s="61"/>
      <c r="AQ317" s="61"/>
      <c r="AR317" s="61"/>
    </row>
    <row r="318" spans="21:44">
      <c r="U318" s="61"/>
      <c r="V318" s="61"/>
      <c r="W318" s="61"/>
      <c r="X318" s="61"/>
      <c r="Z318" s="61"/>
      <c r="AA318" s="61"/>
      <c r="AB318" s="61"/>
      <c r="AC318" s="61"/>
      <c r="AE318" s="61"/>
      <c r="AF318" s="61"/>
      <c r="AG318" s="61"/>
      <c r="AH318" s="61"/>
      <c r="AJ318" s="61"/>
      <c r="AK318" s="61"/>
      <c r="AL318" s="61"/>
      <c r="AM318" s="61"/>
      <c r="AO318" s="61"/>
      <c r="AP318" s="61"/>
      <c r="AQ318" s="61"/>
      <c r="AR318" s="61"/>
    </row>
    <row r="319" spans="21:44">
      <c r="U319" s="61"/>
      <c r="V319" s="61"/>
      <c r="W319" s="61"/>
      <c r="X319" s="61"/>
      <c r="Z319" s="61"/>
      <c r="AA319" s="61"/>
      <c r="AB319" s="61"/>
      <c r="AC319" s="61"/>
      <c r="AE319" s="61"/>
      <c r="AF319" s="61"/>
      <c r="AG319" s="61"/>
      <c r="AH319" s="61"/>
      <c r="AJ319" s="61"/>
      <c r="AK319" s="61"/>
      <c r="AL319" s="61"/>
      <c r="AM319" s="61"/>
      <c r="AO319" s="61"/>
      <c r="AP319" s="61"/>
      <c r="AQ319" s="61"/>
      <c r="AR319" s="61"/>
    </row>
    <row r="320" spans="21:44">
      <c r="U320" s="61"/>
      <c r="V320" s="61"/>
      <c r="W320" s="61"/>
      <c r="X320" s="61"/>
      <c r="Z320" s="61"/>
      <c r="AA320" s="61"/>
      <c r="AB320" s="61"/>
      <c r="AC320" s="61"/>
      <c r="AE320" s="61"/>
      <c r="AF320" s="61"/>
      <c r="AG320" s="61"/>
      <c r="AH320" s="61"/>
      <c r="AJ320" s="61"/>
      <c r="AK320" s="61"/>
      <c r="AL320" s="61"/>
      <c r="AM320" s="61"/>
      <c r="AO320" s="61"/>
      <c r="AP320" s="61"/>
      <c r="AQ320" s="61"/>
      <c r="AR320" s="61"/>
    </row>
    <row r="321" spans="21:44">
      <c r="U321" s="61"/>
      <c r="V321" s="61"/>
      <c r="W321" s="61"/>
      <c r="X321" s="61"/>
      <c r="Z321" s="61"/>
      <c r="AA321" s="61"/>
      <c r="AB321" s="61"/>
      <c r="AC321" s="61"/>
      <c r="AE321" s="61"/>
      <c r="AF321" s="61"/>
      <c r="AG321" s="61"/>
      <c r="AH321" s="61"/>
      <c r="AJ321" s="61"/>
      <c r="AK321" s="61"/>
      <c r="AL321" s="61"/>
      <c r="AM321" s="61"/>
      <c r="AO321" s="61"/>
      <c r="AP321" s="61"/>
      <c r="AQ321" s="61"/>
      <c r="AR321" s="61"/>
    </row>
    <row r="322" spans="21:44">
      <c r="U322" s="61"/>
      <c r="V322" s="61"/>
      <c r="W322" s="61"/>
      <c r="X322" s="61"/>
      <c r="Z322" s="61"/>
      <c r="AA322" s="61"/>
      <c r="AB322" s="61"/>
      <c r="AC322" s="61"/>
      <c r="AE322" s="61"/>
      <c r="AF322" s="61"/>
      <c r="AG322" s="61"/>
      <c r="AH322" s="61"/>
      <c r="AJ322" s="61"/>
      <c r="AK322" s="61"/>
      <c r="AL322" s="61"/>
      <c r="AM322" s="61"/>
      <c r="AO322" s="61"/>
      <c r="AP322" s="61"/>
      <c r="AQ322" s="61"/>
      <c r="AR322" s="61"/>
    </row>
    <row r="323" spans="21:44">
      <c r="U323" s="61"/>
      <c r="V323" s="61"/>
      <c r="W323" s="61"/>
      <c r="X323" s="61"/>
      <c r="Z323" s="61"/>
      <c r="AA323" s="61"/>
      <c r="AB323" s="61"/>
      <c r="AC323" s="61"/>
      <c r="AE323" s="61"/>
      <c r="AF323" s="61"/>
      <c r="AG323" s="61"/>
      <c r="AH323" s="61"/>
      <c r="AJ323" s="61"/>
      <c r="AK323" s="61"/>
      <c r="AL323" s="61"/>
      <c r="AM323" s="61"/>
      <c r="AO323" s="61"/>
      <c r="AP323" s="61"/>
      <c r="AQ323" s="61"/>
      <c r="AR323" s="61"/>
    </row>
    <row r="324" spans="21:44">
      <c r="U324" s="61"/>
      <c r="V324" s="61"/>
      <c r="W324" s="61"/>
      <c r="X324" s="61"/>
      <c r="Z324" s="61"/>
      <c r="AA324" s="61"/>
      <c r="AB324" s="61"/>
      <c r="AC324" s="61"/>
      <c r="AE324" s="61"/>
      <c r="AF324" s="61"/>
      <c r="AG324" s="61"/>
      <c r="AH324" s="61"/>
      <c r="AJ324" s="61"/>
      <c r="AK324" s="61"/>
      <c r="AL324" s="61"/>
      <c r="AM324" s="61"/>
      <c r="AO324" s="61"/>
      <c r="AP324" s="61"/>
      <c r="AQ324" s="61"/>
      <c r="AR324" s="61"/>
    </row>
    <row r="325" spans="21:44">
      <c r="U325" s="61"/>
      <c r="V325" s="61"/>
      <c r="W325" s="61"/>
      <c r="X325" s="61"/>
      <c r="Z325" s="61"/>
      <c r="AA325" s="61"/>
      <c r="AB325" s="61"/>
      <c r="AC325" s="61"/>
      <c r="AE325" s="61"/>
      <c r="AF325" s="61"/>
      <c r="AG325" s="61"/>
      <c r="AH325" s="61"/>
      <c r="AJ325" s="61"/>
      <c r="AK325" s="61"/>
      <c r="AL325" s="61"/>
      <c r="AM325" s="61"/>
      <c r="AO325" s="61"/>
      <c r="AP325" s="61"/>
      <c r="AQ325" s="61"/>
      <c r="AR325" s="61"/>
    </row>
    <row r="326" spans="21:44">
      <c r="U326" s="61"/>
      <c r="V326" s="61"/>
      <c r="W326" s="61"/>
      <c r="X326" s="61"/>
      <c r="Z326" s="61"/>
      <c r="AA326" s="61"/>
      <c r="AB326" s="61"/>
      <c r="AC326" s="61"/>
      <c r="AE326" s="61"/>
      <c r="AF326" s="61"/>
      <c r="AG326" s="61"/>
      <c r="AH326" s="61"/>
      <c r="AJ326" s="61"/>
      <c r="AK326" s="61"/>
      <c r="AL326" s="61"/>
      <c r="AM326" s="61"/>
      <c r="AO326" s="61"/>
      <c r="AP326" s="61"/>
      <c r="AQ326" s="61"/>
      <c r="AR326" s="61"/>
    </row>
    <row r="327" spans="21:44">
      <c r="U327" s="61"/>
      <c r="V327" s="61"/>
      <c r="W327" s="61"/>
      <c r="X327" s="61"/>
      <c r="Z327" s="61"/>
      <c r="AA327" s="61"/>
      <c r="AB327" s="61"/>
      <c r="AC327" s="61"/>
      <c r="AE327" s="61"/>
      <c r="AF327" s="61"/>
      <c r="AG327" s="61"/>
      <c r="AH327" s="61"/>
      <c r="AJ327" s="61"/>
      <c r="AK327" s="61"/>
      <c r="AL327" s="61"/>
      <c r="AM327" s="61"/>
      <c r="AO327" s="61"/>
      <c r="AP327" s="61"/>
      <c r="AQ327" s="61"/>
      <c r="AR327" s="61"/>
    </row>
    <row r="328" spans="21:44">
      <c r="U328" s="61"/>
      <c r="V328" s="61"/>
      <c r="W328" s="61"/>
      <c r="X328" s="61"/>
      <c r="Z328" s="61"/>
      <c r="AA328" s="61"/>
      <c r="AB328" s="61"/>
      <c r="AC328" s="61"/>
      <c r="AE328" s="61"/>
      <c r="AF328" s="61"/>
      <c r="AG328" s="61"/>
      <c r="AH328" s="61"/>
      <c r="AJ328" s="61"/>
      <c r="AK328" s="61"/>
      <c r="AL328" s="61"/>
      <c r="AM328" s="61"/>
      <c r="AO328" s="61"/>
      <c r="AP328" s="61"/>
      <c r="AQ328" s="61"/>
      <c r="AR328" s="61"/>
    </row>
    <row r="329" spans="21:44">
      <c r="U329" s="61"/>
      <c r="V329" s="61"/>
      <c r="W329" s="61"/>
      <c r="X329" s="61"/>
      <c r="Z329" s="61"/>
      <c r="AA329" s="61"/>
      <c r="AB329" s="61"/>
      <c r="AC329" s="61"/>
      <c r="AE329" s="61"/>
      <c r="AF329" s="61"/>
      <c r="AG329" s="61"/>
      <c r="AH329" s="61"/>
      <c r="AJ329" s="61"/>
      <c r="AK329" s="61"/>
      <c r="AL329" s="61"/>
      <c r="AM329" s="61"/>
      <c r="AO329" s="61"/>
      <c r="AP329" s="61"/>
      <c r="AQ329" s="61"/>
      <c r="AR329" s="61"/>
    </row>
    <row r="330" spans="21:44">
      <c r="U330" s="61"/>
      <c r="V330" s="61"/>
      <c r="W330" s="61"/>
      <c r="X330" s="61"/>
      <c r="Z330" s="61"/>
      <c r="AA330" s="61"/>
      <c r="AB330" s="61"/>
      <c r="AC330" s="61"/>
      <c r="AE330" s="61"/>
      <c r="AF330" s="61"/>
      <c r="AG330" s="61"/>
      <c r="AH330" s="61"/>
      <c r="AJ330" s="61"/>
      <c r="AK330" s="61"/>
      <c r="AL330" s="61"/>
      <c r="AM330" s="61"/>
      <c r="AO330" s="61"/>
      <c r="AP330" s="61"/>
      <c r="AQ330" s="61"/>
      <c r="AR330" s="61"/>
    </row>
    <row r="331" spans="21:44">
      <c r="U331" s="61"/>
      <c r="V331" s="61"/>
      <c r="W331" s="61"/>
      <c r="X331" s="61"/>
      <c r="Z331" s="61"/>
      <c r="AA331" s="61"/>
      <c r="AB331" s="61"/>
      <c r="AC331" s="61"/>
      <c r="AE331" s="61"/>
      <c r="AF331" s="61"/>
      <c r="AG331" s="61"/>
      <c r="AH331" s="61"/>
      <c r="AJ331" s="61"/>
      <c r="AK331" s="61"/>
      <c r="AL331" s="61"/>
      <c r="AM331" s="61"/>
      <c r="AO331" s="61"/>
      <c r="AP331" s="61"/>
      <c r="AQ331" s="61"/>
      <c r="AR331" s="61"/>
    </row>
    <row r="332" spans="21:44">
      <c r="U332" s="61"/>
      <c r="V332" s="61"/>
      <c r="W332" s="61"/>
      <c r="X332" s="61"/>
      <c r="Z332" s="61"/>
      <c r="AA332" s="61"/>
      <c r="AB332" s="61"/>
      <c r="AC332" s="61"/>
      <c r="AE332" s="61"/>
      <c r="AF332" s="61"/>
      <c r="AG332" s="61"/>
      <c r="AH332" s="61"/>
      <c r="AJ332" s="61"/>
      <c r="AK332" s="61"/>
      <c r="AL332" s="61"/>
      <c r="AM332" s="61"/>
      <c r="AO332" s="61"/>
      <c r="AP332" s="61"/>
      <c r="AQ332" s="61"/>
      <c r="AR332" s="61"/>
    </row>
    <row r="333" spans="21:44">
      <c r="U333" s="61"/>
      <c r="V333" s="61"/>
      <c r="W333" s="61"/>
      <c r="X333" s="61"/>
      <c r="Z333" s="61"/>
      <c r="AA333" s="61"/>
      <c r="AB333" s="61"/>
      <c r="AC333" s="61"/>
      <c r="AE333" s="61"/>
      <c r="AF333" s="61"/>
      <c r="AG333" s="61"/>
      <c r="AH333" s="61"/>
      <c r="AJ333" s="61"/>
      <c r="AK333" s="61"/>
      <c r="AL333" s="61"/>
      <c r="AM333" s="61"/>
      <c r="AO333" s="61"/>
      <c r="AP333" s="61"/>
      <c r="AQ333" s="61"/>
      <c r="AR333" s="61"/>
    </row>
    <row r="334" spans="21:44">
      <c r="U334" s="61"/>
      <c r="V334" s="61"/>
      <c r="W334" s="61"/>
      <c r="X334" s="61"/>
      <c r="Z334" s="61"/>
      <c r="AA334" s="61"/>
      <c r="AB334" s="61"/>
      <c r="AC334" s="61"/>
      <c r="AE334" s="61"/>
      <c r="AF334" s="61"/>
      <c r="AG334" s="61"/>
      <c r="AH334" s="61"/>
      <c r="AJ334" s="61"/>
      <c r="AK334" s="61"/>
      <c r="AL334" s="61"/>
      <c r="AM334" s="61"/>
      <c r="AO334" s="61"/>
      <c r="AP334" s="61"/>
      <c r="AQ334" s="61"/>
      <c r="AR334" s="61"/>
    </row>
    <row r="335" spans="21:44">
      <c r="U335" s="61"/>
      <c r="V335" s="61"/>
      <c r="W335" s="61"/>
      <c r="X335" s="61"/>
      <c r="Z335" s="61"/>
      <c r="AA335" s="61"/>
      <c r="AB335" s="61"/>
      <c r="AC335" s="61"/>
      <c r="AE335" s="61"/>
      <c r="AF335" s="61"/>
      <c r="AG335" s="61"/>
      <c r="AH335" s="61"/>
      <c r="AJ335" s="61"/>
      <c r="AK335" s="61"/>
      <c r="AL335" s="61"/>
      <c r="AM335" s="61"/>
      <c r="AO335" s="61"/>
      <c r="AP335" s="61"/>
      <c r="AQ335" s="61"/>
      <c r="AR335" s="61"/>
    </row>
    <row r="336" spans="21:44">
      <c r="U336" s="61"/>
      <c r="V336" s="61"/>
      <c r="W336" s="61"/>
      <c r="X336" s="61"/>
      <c r="Z336" s="61"/>
      <c r="AA336" s="61"/>
      <c r="AB336" s="61"/>
      <c r="AC336" s="61"/>
      <c r="AE336" s="61"/>
      <c r="AF336" s="61"/>
      <c r="AG336" s="61"/>
      <c r="AH336" s="61"/>
      <c r="AJ336" s="61"/>
      <c r="AK336" s="61"/>
      <c r="AL336" s="61"/>
      <c r="AM336" s="61"/>
      <c r="AO336" s="61"/>
      <c r="AP336" s="61"/>
      <c r="AQ336" s="61"/>
      <c r="AR336" s="61"/>
    </row>
    <row r="337" spans="21:44">
      <c r="U337" s="61"/>
      <c r="V337" s="61"/>
      <c r="W337" s="61"/>
      <c r="X337" s="61"/>
      <c r="Z337" s="61"/>
      <c r="AA337" s="61"/>
      <c r="AB337" s="61"/>
      <c r="AC337" s="61"/>
      <c r="AE337" s="61"/>
      <c r="AF337" s="61"/>
      <c r="AG337" s="61"/>
      <c r="AH337" s="61"/>
      <c r="AJ337" s="61"/>
      <c r="AK337" s="61"/>
      <c r="AL337" s="61"/>
      <c r="AM337" s="61"/>
      <c r="AO337" s="61"/>
      <c r="AP337" s="61"/>
      <c r="AQ337" s="61"/>
      <c r="AR337" s="61"/>
    </row>
    <row r="338" spans="21:44">
      <c r="U338" s="61"/>
      <c r="V338" s="61"/>
      <c r="W338" s="61"/>
      <c r="X338" s="61"/>
      <c r="Z338" s="61"/>
      <c r="AA338" s="61"/>
      <c r="AB338" s="61"/>
      <c r="AC338" s="61"/>
      <c r="AE338" s="61"/>
      <c r="AF338" s="61"/>
      <c r="AG338" s="61"/>
      <c r="AH338" s="61"/>
      <c r="AJ338" s="61"/>
      <c r="AK338" s="61"/>
      <c r="AL338" s="61"/>
      <c r="AM338" s="61"/>
      <c r="AO338" s="61"/>
      <c r="AP338" s="61"/>
      <c r="AQ338" s="61"/>
      <c r="AR338" s="61"/>
    </row>
    <row r="339" spans="21:44">
      <c r="U339" s="61"/>
      <c r="V339" s="61"/>
      <c r="W339" s="61"/>
      <c r="X339" s="61"/>
      <c r="Z339" s="61"/>
      <c r="AA339" s="61"/>
      <c r="AB339" s="61"/>
      <c r="AC339" s="61"/>
      <c r="AE339" s="61"/>
      <c r="AF339" s="61"/>
      <c r="AG339" s="61"/>
      <c r="AH339" s="61"/>
      <c r="AJ339" s="61"/>
      <c r="AK339" s="61"/>
      <c r="AL339" s="61"/>
      <c r="AM339" s="61"/>
      <c r="AO339" s="61"/>
      <c r="AP339" s="61"/>
      <c r="AQ339" s="61"/>
      <c r="AR339" s="61"/>
    </row>
    <row r="340" spans="21:44">
      <c r="U340" s="61"/>
      <c r="V340" s="61"/>
      <c r="W340" s="61"/>
      <c r="X340" s="61"/>
      <c r="Z340" s="61"/>
      <c r="AA340" s="61"/>
      <c r="AB340" s="61"/>
      <c r="AC340" s="61"/>
      <c r="AE340" s="61"/>
      <c r="AF340" s="61"/>
      <c r="AG340" s="61"/>
      <c r="AH340" s="61"/>
      <c r="AJ340" s="61"/>
      <c r="AK340" s="61"/>
      <c r="AL340" s="61"/>
      <c r="AM340" s="61"/>
      <c r="AO340" s="61"/>
      <c r="AP340" s="61"/>
      <c r="AQ340" s="61"/>
      <c r="AR340" s="61"/>
    </row>
    <row r="341" spans="21:44">
      <c r="U341" s="61"/>
      <c r="V341" s="61"/>
      <c r="W341" s="61"/>
      <c r="X341" s="61"/>
      <c r="Z341" s="61"/>
      <c r="AA341" s="61"/>
      <c r="AB341" s="61"/>
      <c r="AC341" s="61"/>
      <c r="AE341" s="61"/>
      <c r="AF341" s="61"/>
      <c r="AG341" s="61"/>
      <c r="AH341" s="61"/>
      <c r="AJ341" s="61"/>
      <c r="AK341" s="61"/>
      <c r="AL341" s="61"/>
      <c r="AM341" s="61"/>
      <c r="AO341" s="61"/>
      <c r="AP341" s="61"/>
      <c r="AQ341" s="61"/>
      <c r="AR341" s="61"/>
    </row>
    <row r="342" spans="21:44">
      <c r="U342" s="61"/>
      <c r="V342" s="61"/>
      <c r="W342" s="61"/>
      <c r="X342" s="61"/>
      <c r="Z342" s="61"/>
      <c r="AA342" s="61"/>
      <c r="AB342" s="61"/>
      <c r="AC342" s="61"/>
      <c r="AE342" s="61"/>
      <c r="AF342" s="61"/>
      <c r="AG342" s="61"/>
      <c r="AH342" s="61"/>
      <c r="AJ342" s="61"/>
      <c r="AK342" s="61"/>
      <c r="AL342" s="61"/>
      <c r="AM342" s="61"/>
      <c r="AO342" s="61"/>
      <c r="AP342" s="61"/>
      <c r="AQ342" s="61"/>
      <c r="AR342" s="61"/>
    </row>
    <row r="343" spans="21:44">
      <c r="U343" s="61"/>
      <c r="V343" s="61"/>
      <c r="W343" s="61"/>
      <c r="X343" s="61"/>
      <c r="Z343" s="61"/>
      <c r="AA343" s="61"/>
      <c r="AB343" s="61"/>
      <c r="AC343" s="61"/>
      <c r="AE343" s="61"/>
      <c r="AF343" s="61"/>
      <c r="AG343" s="61"/>
      <c r="AH343" s="61"/>
      <c r="AJ343" s="61"/>
      <c r="AK343" s="61"/>
      <c r="AL343" s="61"/>
      <c r="AM343" s="61"/>
      <c r="AO343" s="61"/>
      <c r="AP343" s="61"/>
      <c r="AQ343" s="61"/>
      <c r="AR343" s="61"/>
    </row>
    <row r="344" spans="21:44">
      <c r="U344" s="61"/>
      <c r="V344" s="61"/>
      <c r="W344" s="61"/>
      <c r="X344" s="61"/>
      <c r="Z344" s="61"/>
      <c r="AA344" s="61"/>
      <c r="AB344" s="61"/>
      <c r="AC344" s="61"/>
      <c r="AE344" s="61"/>
      <c r="AF344" s="61"/>
      <c r="AG344" s="61"/>
      <c r="AH344" s="61"/>
      <c r="AJ344" s="61"/>
      <c r="AK344" s="61"/>
      <c r="AL344" s="61"/>
      <c r="AM344" s="61"/>
      <c r="AO344" s="61"/>
      <c r="AP344" s="61"/>
      <c r="AQ344" s="61"/>
      <c r="AR344" s="61"/>
    </row>
    <row r="345" spans="21:44">
      <c r="U345" s="61"/>
      <c r="V345" s="61"/>
      <c r="W345" s="61"/>
      <c r="X345" s="61"/>
      <c r="Z345" s="61"/>
      <c r="AA345" s="61"/>
      <c r="AB345" s="61"/>
      <c r="AC345" s="61"/>
      <c r="AE345" s="61"/>
      <c r="AF345" s="61"/>
      <c r="AG345" s="61"/>
      <c r="AH345" s="61"/>
      <c r="AJ345" s="61"/>
      <c r="AK345" s="61"/>
      <c r="AL345" s="61"/>
      <c r="AM345" s="61"/>
      <c r="AO345" s="61"/>
      <c r="AP345" s="61"/>
      <c r="AQ345" s="61"/>
      <c r="AR345" s="61"/>
    </row>
    <row r="346" spans="21:44">
      <c r="U346" s="61"/>
      <c r="V346" s="61"/>
      <c r="W346" s="61"/>
      <c r="X346" s="61"/>
      <c r="Z346" s="61"/>
      <c r="AA346" s="61"/>
      <c r="AB346" s="61"/>
      <c r="AC346" s="61"/>
      <c r="AE346" s="61"/>
      <c r="AF346" s="61"/>
      <c r="AG346" s="61"/>
      <c r="AH346" s="61"/>
      <c r="AJ346" s="61"/>
      <c r="AK346" s="61"/>
      <c r="AL346" s="61"/>
      <c r="AM346" s="61"/>
      <c r="AO346" s="61"/>
      <c r="AP346" s="61"/>
      <c r="AQ346" s="61"/>
      <c r="AR346" s="61"/>
    </row>
    <row r="347" spans="21:44">
      <c r="U347" s="61"/>
      <c r="V347" s="61"/>
      <c r="W347" s="61"/>
      <c r="X347" s="61"/>
      <c r="Z347" s="61"/>
      <c r="AA347" s="61"/>
      <c r="AB347" s="61"/>
      <c r="AC347" s="61"/>
      <c r="AE347" s="61"/>
      <c r="AF347" s="61"/>
      <c r="AG347" s="61"/>
      <c r="AH347" s="61"/>
      <c r="AJ347" s="61"/>
      <c r="AK347" s="61"/>
      <c r="AL347" s="61"/>
      <c r="AM347" s="61"/>
      <c r="AO347" s="61"/>
      <c r="AP347" s="61"/>
      <c r="AQ347" s="61"/>
      <c r="AR347" s="61"/>
    </row>
    <row r="348" spans="21:44">
      <c r="U348" s="61"/>
      <c r="V348" s="61"/>
      <c r="W348" s="61"/>
      <c r="X348" s="61"/>
      <c r="Z348" s="61"/>
      <c r="AA348" s="61"/>
      <c r="AB348" s="61"/>
      <c r="AC348" s="61"/>
      <c r="AE348" s="61"/>
      <c r="AF348" s="61"/>
      <c r="AG348" s="61"/>
      <c r="AH348" s="61"/>
      <c r="AJ348" s="61"/>
      <c r="AK348" s="61"/>
      <c r="AL348" s="61"/>
      <c r="AM348" s="61"/>
      <c r="AO348" s="61"/>
      <c r="AP348" s="61"/>
      <c r="AQ348" s="61"/>
      <c r="AR348" s="61"/>
    </row>
    <row r="349" spans="21:44">
      <c r="U349" s="61"/>
      <c r="V349" s="61"/>
      <c r="W349" s="61"/>
      <c r="X349" s="61"/>
      <c r="Z349" s="61"/>
      <c r="AA349" s="61"/>
      <c r="AB349" s="61"/>
      <c r="AC349" s="61"/>
      <c r="AE349" s="61"/>
      <c r="AF349" s="61"/>
      <c r="AG349" s="61"/>
      <c r="AH349" s="61"/>
      <c r="AJ349" s="61"/>
      <c r="AK349" s="61"/>
      <c r="AL349" s="61"/>
      <c r="AM349" s="61"/>
      <c r="AO349" s="61"/>
      <c r="AP349" s="61"/>
      <c r="AQ349" s="61"/>
      <c r="AR349" s="61"/>
    </row>
    <row r="350" spans="21:44">
      <c r="U350" s="61"/>
      <c r="V350" s="61"/>
      <c r="W350" s="61"/>
      <c r="X350" s="61"/>
      <c r="Z350" s="61"/>
      <c r="AA350" s="61"/>
      <c r="AB350" s="61"/>
      <c r="AC350" s="61"/>
      <c r="AE350" s="61"/>
      <c r="AF350" s="61"/>
      <c r="AG350" s="61"/>
      <c r="AH350" s="61"/>
      <c r="AJ350" s="61"/>
      <c r="AK350" s="61"/>
      <c r="AL350" s="61"/>
      <c r="AM350" s="61"/>
      <c r="AO350" s="61"/>
      <c r="AP350" s="61"/>
      <c r="AQ350" s="61"/>
      <c r="AR350" s="61"/>
    </row>
    <row r="351" spans="21:44">
      <c r="U351" s="61"/>
      <c r="V351" s="61"/>
      <c r="W351" s="61"/>
      <c r="X351" s="61"/>
      <c r="Z351" s="61"/>
      <c r="AA351" s="61"/>
      <c r="AB351" s="61"/>
      <c r="AC351" s="61"/>
      <c r="AE351" s="61"/>
      <c r="AF351" s="61"/>
      <c r="AG351" s="61"/>
      <c r="AH351" s="61"/>
      <c r="AJ351" s="61"/>
      <c r="AK351" s="61"/>
      <c r="AL351" s="61"/>
      <c r="AM351" s="61"/>
      <c r="AO351" s="61"/>
      <c r="AP351" s="61"/>
      <c r="AQ351" s="61"/>
      <c r="AR351" s="61"/>
    </row>
    <row r="352" spans="21:44">
      <c r="U352" s="61"/>
      <c r="V352" s="61"/>
      <c r="W352" s="61"/>
      <c r="X352" s="61"/>
      <c r="Z352" s="61"/>
      <c r="AA352" s="61"/>
      <c r="AB352" s="61"/>
      <c r="AC352" s="61"/>
      <c r="AE352" s="61"/>
      <c r="AF352" s="61"/>
      <c r="AG352" s="61"/>
      <c r="AH352" s="61"/>
      <c r="AJ352" s="61"/>
      <c r="AK352" s="61"/>
      <c r="AL352" s="61"/>
      <c r="AM352" s="61"/>
      <c r="AO352" s="61"/>
      <c r="AP352" s="61"/>
      <c r="AQ352" s="61"/>
      <c r="AR352" s="61"/>
    </row>
    <row r="353" spans="21:44">
      <c r="U353" s="61"/>
      <c r="V353" s="61"/>
      <c r="W353" s="61"/>
      <c r="X353" s="61"/>
      <c r="Z353" s="61"/>
      <c r="AA353" s="61"/>
      <c r="AB353" s="61"/>
      <c r="AC353" s="61"/>
      <c r="AE353" s="61"/>
      <c r="AF353" s="61"/>
      <c r="AG353" s="61"/>
      <c r="AH353" s="61"/>
      <c r="AJ353" s="61"/>
      <c r="AK353" s="61"/>
      <c r="AL353" s="61"/>
      <c r="AM353" s="61"/>
      <c r="AO353" s="61"/>
      <c r="AP353" s="61"/>
      <c r="AQ353" s="61"/>
      <c r="AR353" s="61"/>
    </row>
    <row r="354" spans="21:44">
      <c r="U354" s="61"/>
      <c r="V354" s="61"/>
      <c r="W354" s="61"/>
      <c r="X354" s="61"/>
      <c r="Z354" s="61"/>
      <c r="AA354" s="61"/>
      <c r="AB354" s="61"/>
      <c r="AC354" s="61"/>
      <c r="AE354" s="61"/>
      <c r="AF354" s="61"/>
      <c r="AG354" s="61"/>
      <c r="AH354" s="61"/>
      <c r="AJ354" s="61"/>
      <c r="AK354" s="61"/>
      <c r="AL354" s="61"/>
      <c r="AM354" s="61"/>
      <c r="AO354" s="61"/>
      <c r="AP354" s="61"/>
      <c r="AQ354" s="61"/>
      <c r="AR354" s="61"/>
    </row>
    <row r="355" spans="21:44">
      <c r="U355" s="61"/>
      <c r="V355" s="61"/>
      <c r="W355" s="61"/>
      <c r="X355" s="61"/>
      <c r="Z355" s="61"/>
      <c r="AA355" s="61"/>
      <c r="AB355" s="61"/>
      <c r="AC355" s="61"/>
      <c r="AE355" s="61"/>
      <c r="AF355" s="61"/>
      <c r="AG355" s="61"/>
      <c r="AH355" s="61"/>
      <c r="AJ355" s="61"/>
      <c r="AK355" s="61"/>
      <c r="AL355" s="61"/>
      <c r="AM355" s="61"/>
      <c r="AO355" s="61"/>
      <c r="AP355" s="61"/>
      <c r="AQ355" s="61"/>
      <c r="AR355" s="61"/>
    </row>
    <row r="356" spans="21:44">
      <c r="U356" s="61"/>
      <c r="V356" s="61"/>
      <c r="W356" s="61"/>
      <c r="X356" s="61"/>
      <c r="Z356" s="61"/>
      <c r="AA356" s="61"/>
      <c r="AB356" s="61"/>
      <c r="AC356" s="61"/>
      <c r="AE356" s="61"/>
      <c r="AF356" s="61"/>
      <c r="AG356" s="61"/>
      <c r="AH356" s="61"/>
      <c r="AJ356" s="61"/>
      <c r="AK356" s="61"/>
      <c r="AL356" s="61"/>
      <c r="AM356" s="61"/>
      <c r="AO356" s="61"/>
      <c r="AP356" s="61"/>
      <c r="AQ356" s="61"/>
      <c r="AR356" s="61"/>
    </row>
    <row r="357" spans="21:44">
      <c r="U357" s="61"/>
      <c r="V357" s="61"/>
      <c r="W357" s="61"/>
      <c r="X357" s="61"/>
      <c r="Z357" s="61"/>
      <c r="AA357" s="61"/>
      <c r="AB357" s="61"/>
      <c r="AC357" s="61"/>
      <c r="AE357" s="61"/>
      <c r="AF357" s="61"/>
      <c r="AG357" s="61"/>
      <c r="AH357" s="61"/>
      <c r="AJ357" s="61"/>
      <c r="AK357" s="61"/>
      <c r="AL357" s="61"/>
      <c r="AM357" s="61"/>
      <c r="AO357" s="61"/>
      <c r="AP357" s="61"/>
      <c r="AQ357" s="61"/>
      <c r="AR357" s="61"/>
    </row>
    <row r="358" spans="21:44">
      <c r="U358" s="61"/>
      <c r="V358" s="61"/>
      <c r="W358" s="61"/>
      <c r="X358" s="61"/>
      <c r="Z358" s="61"/>
      <c r="AA358" s="61"/>
      <c r="AB358" s="61"/>
      <c r="AC358" s="61"/>
      <c r="AE358" s="61"/>
      <c r="AF358" s="61"/>
      <c r="AG358" s="61"/>
      <c r="AH358" s="61"/>
      <c r="AJ358" s="61"/>
      <c r="AK358" s="61"/>
      <c r="AL358" s="61"/>
      <c r="AM358" s="61"/>
      <c r="AO358" s="61"/>
      <c r="AP358" s="61"/>
      <c r="AQ358" s="61"/>
      <c r="AR358" s="61"/>
    </row>
    <row r="359" spans="21:44">
      <c r="U359" s="61"/>
      <c r="V359" s="61"/>
      <c r="W359" s="61"/>
      <c r="X359" s="61"/>
      <c r="Z359" s="61"/>
      <c r="AA359" s="61"/>
      <c r="AB359" s="61"/>
      <c r="AC359" s="61"/>
      <c r="AE359" s="61"/>
      <c r="AF359" s="61"/>
      <c r="AG359" s="61"/>
      <c r="AH359" s="61"/>
      <c r="AJ359" s="61"/>
      <c r="AK359" s="61"/>
      <c r="AL359" s="61"/>
      <c r="AM359" s="61"/>
      <c r="AO359" s="61"/>
      <c r="AP359" s="61"/>
      <c r="AQ359" s="61"/>
      <c r="AR359" s="61"/>
    </row>
    <row r="360" spans="21:44">
      <c r="U360" s="61"/>
      <c r="V360" s="61"/>
      <c r="W360" s="61"/>
      <c r="X360" s="61"/>
      <c r="Z360" s="61"/>
      <c r="AA360" s="61"/>
      <c r="AB360" s="61"/>
      <c r="AC360" s="61"/>
      <c r="AE360" s="61"/>
      <c r="AF360" s="61"/>
      <c r="AG360" s="61"/>
      <c r="AH360" s="61"/>
      <c r="AJ360" s="61"/>
      <c r="AK360" s="61"/>
      <c r="AL360" s="61"/>
      <c r="AM360" s="61"/>
      <c r="AO360" s="61"/>
      <c r="AP360" s="61"/>
      <c r="AQ360" s="61"/>
      <c r="AR360" s="61"/>
    </row>
    <row r="361" spans="21:44">
      <c r="U361" s="61"/>
      <c r="V361" s="61"/>
      <c r="W361" s="61"/>
      <c r="X361" s="61"/>
      <c r="Z361" s="61"/>
      <c r="AA361" s="61"/>
      <c r="AB361" s="61"/>
      <c r="AC361" s="61"/>
      <c r="AE361" s="61"/>
      <c r="AF361" s="61"/>
      <c r="AG361" s="61"/>
      <c r="AH361" s="61"/>
      <c r="AJ361" s="61"/>
      <c r="AK361" s="61"/>
      <c r="AL361" s="61"/>
      <c r="AM361" s="61"/>
      <c r="AO361" s="61"/>
      <c r="AP361" s="61"/>
      <c r="AQ361" s="61"/>
      <c r="AR361" s="61"/>
    </row>
    <row r="362" spans="21:44">
      <c r="U362" s="61"/>
      <c r="V362" s="61"/>
      <c r="W362" s="61"/>
      <c r="X362" s="61"/>
      <c r="Z362" s="61"/>
      <c r="AA362" s="61"/>
      <c r="AB362" s="61"/>
      <c r="AC362" s="61"/>
      <c r="AE362" s="61"/>
      <c r="AF362" s="61"/>
      <c r="AG362" s="61"/>
      <c r="AH362" s="61"/>
      <c r="AJ362" s="61"/>
      <c r="AK362" s="61"/>
      <c r="AL362" s="61"/>
      <c r="AM362" s="61"/>
      <c r="AO362" s="61"/>
      <c r="AP362" s="61"/>
      <c r="AQ362" s="61"/>
      <c r="AR362" s="61"/>
    </row>
    <row r="363" spans="21:44">
      <c r="U363" s="61"/>
      <c r="V363" s="61"/>
      <c r="W363" s="61"/>
      <c r="X363" s="61"/>
      <c r="Z363" s="61"/>
      <c r="AA363" s="61"/>
      <c r="AB363" s="61"/>
      <c r="AC363" s="61"/>
      <c r="AE363" s="61"/>
      <c r="AF363" s="61"/>
      <c r="AG363" s="61"/>
      <c r="AH363" s="61"/>
      <c r="AJ363" s="61"/>
      <c r="AK363" s="61"/>
      <c r="AL363" s="61"/>
      <c r="AM363" s="61"/>
      <c r="AO363" s="61"/>
      <c r="AP363" s="61"/>
      <c r="AQ363" s="61"/>
      <c r="AR363" s="61"/>
    </row>
    <row r="364" spans="21:44">
      <c r="U364" s="61"/>
      <c r="V364" s="61"/>
      <c r="W364" s="61"/>
      <c r="X364" s="61"/>
      <c r="Z364" s="61"/>
      <c r="AA364" s="61"/>
      <c r="AB364" s="61"/>
      <c r="AC364" s="61"/>
      <c r="AE364" s="61"/>
      <c r="AF364" s="61"/>
      <c r="AG364" s="61"/>
      <c r="AH364" s="61"/>
      <c r="AJ364" s="61"/>
      <c r="AK364" s="61"/>
      <c r="AL364" s="61"/>
      <c r="AM364" s="61"/>
      <c r="AO364" s="61"/>
      <c r="AP364" s="61"/>
      <c r="AQ364" s="61"/>
      <c r="AR364" s="61"/>
    </row>
    <row r="365" spans="21:44">
      <c r="U365" s="61"/>
      <c r="V365" s="61"/>
      <c r="W365" s="61"/>
      <c r="X365" s="61"/>
      <c r="Z365" s="61"/>
      <c r="AA365" s="61"/>
      <c r="AB365" s="61"/>
      <c r="AC365" s="61"/>
      <c r="AE365" s="61"/>
      <c r="AF365" s="61"/>
      <c r="AG365" s="61"/>
      <c r="AH365" s="61"/>
      <c r="AJ365" s="61"/>
      <c r="AK365" s="61"/>
      <c r="AL365" s="61"/>
      <c r="AM365" s="61"/>
      <c r="AO365" s="61"/>
      <c r="AP365" s="61"/>
      <c r="AQ365" s="61"/>
      <c r="AR365" s="61"/>
    </row>
    <row r="366" spans="21:44">
      <c r="U366" s="61"/>
      <c r="V366" s="61"/>
      <c r="W366" s="61"/>
      <c r="X366" s="61"/>
      <c r="Z366" s="61"/>
      <c r="AA366" s="61"/>
      <c r="AB366" s="61"/>
      <c r="AC366" s="61"/>
      <c r="AE366" s="61"/>
      <c r="AF366" s="61"/>
      <c r="AG366" s="61"/>
      <c r="AH366" s="61"/>
      <c r="AJ366" s="61"/>
      <c r="AK366" s="61"/>
      <c r="AL366" s="61"/>
      <c r="AM366" s="61"/>
      <c r="AO366" s="61"/>
      <c r="AP366" s="61"/>
      <c r="AQ366" s="61"/>
      <c r="AR366" s="61"/>
    </row>
    <row r="367" spans="21:44">
      <c r="U367" s="61"/>
      <c r="V367" s="61"/>
      <c r="W367" s="61"/>
      <c r="X367" s="61"/>
      <c r="Z367" s="61"/>
      <c r="AA367" s="61"/>
      <c r="AB367" s="61"/>
      <c r="AC367" s="61"/>
      <c r="AE367" s="61"/>
      <c r="AF367" s="61"/>
      <c r="AG367" s="61"/>
      <c r="AH367" s="61"/>
      <c r="AJ367" s="61"/>
      <c r="AK367" s="61"/>
      <c r="AL367" s="61"/>
      <c r="AM367" s="61"/>
      <c r="AO367" s="61"/>
      <c r="AP367" s="61"/>
      <c r="AQ367" s="61"/>
      <c r="AR367" s="61"/>
    </row>
    <row r="368" spans="21:44">
      <c r="U368" s="61"/>
      <c r="V368" s="61"/>
      <c r="W368" s="61"/>
      <c r="X368" s="61"/>
      <c r="Z368" s="61"/>
      <c r="AA368" s="61"/>
      <c r="AB368" s="61"/>
      <c r="AC368" s="61"/>
      <c r="AE368" s="61"/>
      <c r="AF368" s="61"/>
      <c r="AG368" s="61"/>
      <c r="AH368" s="61"/>
      <c r="AJ368" s="61"/>
      <c r="AK368" s="61"/>
      <c r="AL368" s="61"/>
      <c r="AM368" s="61"/>
      <c r="AO368" s="61"/>
      <c r="AP368" s="61"/>
      <c r="AQ368" s="61"/>
      <c r="AR368" s="61"/>
    </row>
    <row r="369" spans="21:44">
      <c r="U369" s="61"/>
      <c r="V369" s="61"/>
      <c r="W369" s="61"/>
      <c r="X369" s="61"/>
      <c r="Z369" s="61"/>
      <c r="AA369" s="61"/>
      <c r="AB369" s="61"/>
      <c r="AC369" s="61"/>
      <c r="AE369" s="61"/>
      <c r="AF369" s="61"/>
      <c r="AG369" s="61"/>
      <c r="AH369" s="61"/>
      <c r="AJ369" s="61"/>
      <c r="AK369" s="61"/>
      <c r="AL369" s="61"/>
      <c r="AM369" s="61"/>
      <c r="AO369" s="61"/>
      <c r="AP369" s="61"/>
      <c r="AQ369" s="61"/>
      <c r="AR369" s="61"/>
    </row>
    <row r="370" spans="21:44">
      <c r="U370" s="61"/>
      <c r="V370" s="61"/>
      <c r="W370" s="61"/>
      <c r="X370" s="61"/>
      <c r="Z370" s="61"/>
      <c r="AA370" s="61"/>
      <c r="AB370" s="61"/>
      <c r="AC370" s="61"/>
      <c r="AE370" s="61"/>
      <c r="AF370" s="61"/>
      <c r="AG370" s="61"/>
      <c r="AH370" s="61"/>
      <c r="AJ370" s="61"/>
      <c r="AK370" s="61"/>
      <c r="AL370" s="61"/>
      <c r="AM370" s="61"/>
      <c r="AO370" s="61"/>
      <c r="AP370" s="61"/>
      <c r="AQ370" s="61"/>
      <c r="AR370" s="61"/>
    </row>
    <row r="371" spans="21:44">
      <c r="U371" s="61"/>
      <c r="V371" s="61"/>
      <c r="W371" s="61"/>
      <c r="X371" s="61"/>
      <c r="Z371" s="61"/>
      <c r="AA371" s="61"/>
      <c r="AB371" s="61"/>
      <c r="AC371" s="61"/>
      <c r="AE371" s="61"/>
      <c r="AF371" s="61"/>
      <c r="AG371" s="61"/>
      <c r="AH371" s="61"/>
      <c r="AJ371" s="61"/>
      <c r="AK371" s="61"/>
      <c r="AL371" s="61"/>
      <c r="AM371" s="61"/>
      <c r="AO371" s="61"/>
      <c r="AP371" s="61"/>
      <c r="AQ371" s="61"/>
      <c r="AR371" s="61"/>
    </row>
    <row r="372" spans="21:44">
      <c r="U372" s="61"/>
      <c r="V372" s="61"/>
      <c r="W372" s="61"/>
      <c r="X372" s="61"/>
      <c r="Z372" s="61"/>
      <c r="AA372" s="61"/>
      <c r="AB372" s="61"/>
      <c r="AC372" s="61"/>
      <c r="AE372" s="61"/>
      <c r="AF372" s="61"/>
      <c r="AG372" s="61"/>
      <c r="AH372" s="61"/>
      <c r="AJ372" s="61"/>
      <c r="AK372" s="61"/>
      <c r="AL372" s="61"/>
      <c r="AM372" s="61"/>
      <c r="AO372" s="61"/>
      <c r="AP372" s="61"/>
      <c r="AQ372" s="61"/>
      <c r="AR372" s="61"/>
    </row>
    <row r="373" spans="21:44">
      <c r="U373" s="61"/>
      <c r="V373" s="61"/>
      <c r="W373" s="61"/>
      <c r="X373" s="61"/>
      <c r="Z373" s="61"/>
      <c r="AA373" s="61"/>
      <c r="AB373" s="61"/>
      <c r="AC373" s="61"/>
      <c r="AE373" s="61"/>
      <c r="AF373" s="61"/>
      <c r="AG373" s="61"/>
      <c r="AH373" s="61"/>
      <c r="AJ373" s="61"/>
      <c r="AK373" s="61"/>
      <c r="AL373" s="61"/>
      <c r="AM373" s="61"/>
      <c r="AO373" s="61"/>
      <c r="AP373" s="61"/>
      <c r="AQ373" s="61"/>
      <c r="AR373" s="61"/>
    </row>
    <row r="374" spans="21:44">
      <c r="U374" s="61"/>
      <c r="V374" s="61"/>
      <c r="W374" s="61"/>
      <c r="X374" s="61"/>
      <c r="Z374" s="61"/>
      <c r="AA374" s="61"/>
      <c r="AB374" s="61"/>
      <c r="AC374" s="61"/>
      <c r="AE374" s="61"/>
      <c r="AF374" s="61"/>
      <c r="AG374" s="61"/>
      <c r="AH374" s="61"/>
      <c r="AJ374" s="61"/>
      <c r="AK374" s="61"/>
      <c r="AL374" s="61"/>
      <c r="AM374" s="61"/>
      <c r="AO374" s="61"/>
      <c r="AP374" s="61"/>
      <c r="AQ374" s="61"/>
      <c r="AR374" s="61"/>
    </row>
    <row r="375" spans="21:44">
      <c r="U375" s="61"/>
      <c r="V375" s="61"/>
      <c r="W375" s="61"/>
      <c r="X375" s="61"/>
      <c r="Z375" s="61"/>
      <c r="AA375" s="61"/>
      <c r="AB375" s="61"/>
      <c r="AC375" s="61"/>
      <c r="AE375" s="61"/>
      <c r="AF375" s="61"/>
      <c r="AG375" s="61"/>
      <c r="AH375" s="61"/>
      <c r="AJ375" s="61"/>
      <c r="AK375" s="61"/>
      <c r="AL375" s="61"/>
      <c r="AM375" s="61"/>
      <c r="AO375" s="61"/>
      <c r="AP375" s="61"/>
      <c r="AQ375" s="61"/>
      <c r="AR375" s="61"/>
    </row>
    <row r="376" spans="21:44">
      <c r="U376" s="61"/>
      <c r="V376" s="61"/>
      <c r="W376" s="61"/>
      <c r="X376" s="61"/>
      <c r="Z376" s="61"/>
      <c r="AA376" s="61"/>
      <c r="AB376" s="61"/>
      <c r="AC376" s="61"/>
      <c r="AE376" s="61"/>
      <c r="AF376" s="61"/>
      <c r="AG376" s="61"/>
      <c r="AH376" s="61"/>
      <c r="AJ376" s="61"/>
      <c r="AK376" s="61"/>
      <c r="AL376" s="61"/>
      <c r="AM376" s="61"/>
      <c r="AO376" s="61"/>
      <c r="AP376" s="61"/>
      <c r="AQ376" s="61"/>
      <c r="AR376" s="61"/>
    </row>
    <row r="377" spans="21:44">
      <c r="U377" s="61"/>
      <c r="V377" s="61"/>
      <c r="W377" s="61"/>
      <c r="X377" s="61"/>
      <c r="Z377" s="61"/>
      <c r="AA377" s="61"/>
      <c r="AB377" s="61"/>
      <c r="AC377" s="61"/>
      <c r="AE377" s="61"/>
      <c r="AF377" s="61"/>
      <c r="AG377" s="61"/>
      <c r="AH377" s="61"/>
      <c r="AJ377" s="61"/>
      <c r="AK377" s="61"/>
      <c r="AL377" s="61"/>
      <c r="AM377" s="61"/>
      <c r="AO377" s="61"/>
      <c r="AP377" s="61"/>
      <c r="AQ377" s="61"/>
      <c r="AR377" s="61"/>
    </row>
    <row r="378" spans="21:44">
      <c r="U378" s="61"/>
      <c r="V378" s="61"/>
      <c r="W378" s="61"/>
      <c r="X378" s="61"/>
      <c r="Z378" s="61"/>
      <c r="AA378" s="61"/>
      <c r="AB378" s="61"/>
      <c r="AC378" s="61"/>
      <c r="AE378" s="61"/>
      <c r="AF378" s="61"/>
      <c r="AG378" s="61"/>
      <c r="AH378" s="61"/>
      <c r="AJ378" s="61"/>
      <c r="AK378" s="61"/>
      <c r="AL378" s="61"/>
      <c r="AM378" s="61"/>
      <c r="AO378" s="61"/>
      <c r="AP378" s="61"/>
      <c r="AQ378" s="61"/>
      <c r="AR378" s="61"/>
    </row>
    <row r="379" spans="21:44">
      <c r="U379" s="61"/>
      <c r="V379" s="61"/>
      <c r="W379" s="61"/>
      <c r="X379" s="61"/>
      <c r="Z379" s="61"/>
      <c r="AA379" s="61"/>
      <c r="AB379" s="61"/>
      <c r="AC379" s="61"/>
      <c r="AE379" s="61"/>
      <c r="AF379" s="61"/>
      <c r="AG379" s="61"/>
      <c r="AH379" s="61"/>
      <c r="AJ379" s="61"/>
      <c r="AK379" s="61"/>
      <c r="AL379" s="61"/>
      <c r="AM379" s="61"/>
      <c r="AO379" s="61"/>
      <c r="AP379" s="61"/>
      <c r="AQ379" s="61"/>
      <c r="AR379" s="61"/>
    </row>
    <row r="380" spans="21:44">
      <c r="U380" s="61"/>
      <c r="V380" s="61"/>
      <c r="W380" s="61"/>
      <c r="X380" s="61"/>
      <c r="Z380" s="61"/>
      <c r="AA380" s="61"/>
      <c r="AB380" s="61"/>
      <c r="AC380" s="61"/>
      <c r="AE380" s="61"/>
      <c r="AF380" s="61"/>
      <c r="AG380" s="61"/>
      <c r="AH380" s="61"/>
      <c r="AJ380" s="61"/>
      <c r="AK380" s="61"/>
      <c r="AL380" s="61"/>
      <c r="AM380" s="61"/>
      <c r="AO380" s="61"/>
      <c r="AP380" s="61"/>
      <c r="AQ380" s="61"/>
      <c r="AR380" s="61"/>
    </row>
    <row r="381" spans="21:44">
      <c r="U381" s="61"/>
      <c r="V381" s="61"/>
      <c r="W381" s="61"/>
      <c r="X381" s="61"/>
      <c r="Z381" s="61"/>
      <c r="AA381" s="61"/>
      <c r="AB381" s="61"/>
      <c r="AC381" s="61"/>
      <c r="AE381" s="61"/>
      <c r="AF381" s="61"/>
      <c r="AG381" s="61"/>
      <c r="AH381" s="61"/>
      <c r="AJ381" s="61"/>
      <c r="AK381" s="61"/>
      <c r="AL381" s="61"/>
      <c r="AM381" s="61"/>
      <c r="AO381" s="61"/>
      <c r="AP381" s="61"/>
      <c r="AQ381" s="61"/>
      <c r="AR381" s="61"/>
    </row>
    <row r="382" spans="21:44">
      <c r="U382" s="61"/>
      <c r="V382" s="61"/>
      <c r="W382" s="61"/>
      <c r="X382" s="61"/>
      <c r="Z382" s="61"/>
      <c r="AA382" s="61"/>
      <c r="AB382" s="61"/>
      <c r="AC382" s="61"/>
      <c r="AE382" s="61"/>
      <c r="AF382" s="61"/>
      <c r="AG382" s="61"/>
      <c r="AH382" s="61"/>
      <c r="AJ382" s="61"/>
      <c r="AK382" s="61"/>
      <c r="AL382" s="61"/>
      <c r="AM382" s="61"/>
      <c r="AO382" s="61"/>
      <c r="AP382" s="61"/>
      <c r="AQ382" s="61"/>
      <c r="AR382" s="61"/>
    </row>
    <row r="383" spans="21:44">
      <c r="U383" s="61"/>
      <c r="V383" s="61"/>
      <c r="W383" s="61"/>
      <c r="X383" s="61"/>
      <c r="Z383" s="61"/>
      <c r="AA383" s="61"/>
      <c r="AB383" s="61"/>
      <c r="AC383" s="61"/>
      <c r="AE383" s="61"/>
      <c r="AF383" s="61"/>
      <c r="AG383" s="61"/>
      <c r="AH383" s="61"/>
      <c r="AJ383" s="61"/>
      <c r="AK383" s="61"/>
      <c r="AL383" s="61"/>
      <c r="AM383" s="61"/>
      <c r="AO383" s="61"/>
      <c r="AP383" s="61"/>
      <c r="AQ383" s="61"/>
      <c r="AR383" s="61"/>
    </row>
    <row r="384" spans="21:44">
      <c r="U384" s="61"/>
      <c r="V384" s="61"/>
      <c r="W384" s="61"/>
      <c r="X384" s="61"/>
      <c r="Z384" s="61"/>
      <c r="AA384" s="61"/>
      <c r="AB384" s="61"/>
      <c r="AC384" s="61"/>
      <c r="AE384" s="61"/>
      <c r="AF384" s="61"/>
      <c r="AG384" s="61"/>
      <c r="AH384" s="61"/>
      <c r="AJ384" s="61"/>
      <c r="AK384" s="61"/>
      <c r="AL384" s="61"/>
      <c r="AM384" s="61"/>
      <c r="AO384" s="61"/>
      <c r="AP384" s="61"/>
      <c r="AQ384" s="61"/>
      <c r="AR384" s="61"/>
    </row>
    <row r="385" spans="21:44">
      <c r="U385" s="61"/>
      <c r="V385" s="61"/>
      <c r="W385" s="61"/>
      <c r="X385" s="61"/>
      <c r="Z385" s="61"/>
      <c r="AA385" s="61"/>
      <c r="AB385" s="61"/>
      <c r="AC385" s="61"/>
      <c r="AE385" s="61"/>
      <c r="AF385" s="61"/>
      <c r="AG385" s="61"/>
      <c r="AH385" s="61"/>
      <c r="AJ385" s="61"/>
      <c r="AK385" s="61"/>
      <c r="AL385" s="61"/>
      <c r="AM385" s="61"/>
      <c r="AO385" s="61"/>
      <c r="AP385" s="61"/>
      <c r="AQ385" s="61"/>
      <c r="AR385" s="61"/>
    </row>
    <row r="386" spans="21:44">
      <c r="U386" s="61"/>
      <c r="V386" s="61"/>
      <c r="W386" s="61"/>
      <c r="X386" s="61"/>
      <c r="Z386" s="61"/>
      <c r="AA386" s="61"/>
      <c r="AB386" s="61"/>
      <c r="AC386" s="61"/>
      <c r="AE386" s="61"/>
      <c r="AF386" s="61"/>
      <c r="AG386" s="61"/>
      <c r="AH386" s="61"/>
      <c r="AJ386" s="61"/>
      <c r="AK386" s="61"/>
      <c r="AL386" s="61"/>
      <c r="AM386" s="61"/>
      <c r="AO386" s="61"/>
      <c r="AP386" s="61"/>
      <c r="AQ386" s="61"/>
      <c r="AR386" s="61"/>
    </row>
    <row r="387" spans="21:44">
      <c r="U387" s="61"/>
      <c r="V387" s="61"/>
      <c r="W387" s="61"/>
      <c r="X387" s="61"/>
      <c r="Z387" s="61"/>
      <c r="AA387" s="61"/>
      <c r="AB387" s="61"/>
      <c r="AC387" s="61"/>
      <c r="AE387" s="61"/>
      <c r="AF387" s="61"/>
      <c r="AG387" s="61"/>
      <c r="AH387" s="61"/>
      <c r="AJ387" s="61"/>
      <c r="AK387" s="61"/>
      <c r="AL387" s="61"/>
      <c r="AM387" s="61"/>
      <c r="AO387" s="61"/>
      <c r="AP387" s="61"/>
      <c r="AQ387" s="61"/>
      <c r="AR387" s="61"/>
    </row>
    <row r="388" spans="21:44">
      <c r="U388" s="61"/>
      <c r="V388" s="61"/>
      <c r="W388" s="61"/>
      <c r="X388" s="61"/>
      <c r="Z388" s="61"/>
      <c r="AA388" s="61"/>
      <c r="AB388" s="61"/>
      <c r="AC388" s="61"/>
      <c r="AE388" s="61"/>
      <c r="AF388" s="61"/>
      <c r="AG388" s="61"/>
      <c r="AH388" s="61"/>
      <c r="AJ388" s="61"/>
      <c r="AK388" s="61"/>
      <c r="AL388" s="61"/>
      <c r="AM388" s="61"/>
      <c r="AO388" s="61"/>
      <c r="AP388" s="61"/>
      <c r="AQ388" s="61"/>
      <c r="AR388" s="61"/>
    </row>
    <row r="389" spans="21:44">
      <c r="U389" s="61"/>
      <c r="V389" s="61"/>
      <c r="W389" s="61"/>
      <c r="X389" s="61"/>
      <c r="Z389" s="61"/>
      <c r="AA389" s="61"/>
      <c r="AB389" s="61"/>
      <c r="AC389" s="61"/>
      <c r="AE389" s="61"/>
      <c r="AF389" s="61"/>
      <c r="AG389" s="61"/>
      <c r="AH389" s="61"/>
      <c r="AJ389" s="61"/>
      <c r="AK389" s="61"/>
      <c r="AL389" s="61"/>
      <c r="AM389" s="61"/>
      <c r="AO389" s="61"/>
      <c r="AP389" s="61"/>
      <c r="AQ389" s="61"/>
      <c r="AR389" s="61"/>
    </row>
    <row r="390" spans="21:44">
      <c r="U390" s="61"/>
      <c r="V390" s="61"/>
      <c r="W390" s="61"/>
      <c r="X390" s="61"/>
      <c r="Z390" s="61"/>
      <c r="AA390" s="61"/>
      <c r="AB390" s="61"/>
      <c r="AC390" s="61"/>
      <c r="AE390" s="61"/>
      <c r="AF390" s="61"/>
      <c r="AG390" s="61"/>
      <c r="AH390" s="61"/>
      <c r="AJ390" s="61"/>
      <c r="AK390" s="61"/>
      <c r="AL390" s="61"/>
      <c r="AM390" s="61"/>
      <c r="AO390" s="61"/>
      <c r="AP390" s="61"/>
      <c r="AQ390" s="61"/>
      <c r="AR390" s="61"/>
    </row>
    <row r="391" spans="21:44">
      <c r="U391" s="61"/>
      <c r="V391" s="61"/>
      <c r="W391" s="61"/>
      <c r="X391" s="61"/>
      <c r="Z391" s="61"/>
      <c r="AA391" s="61"/>
      <c r="AB391" s="61"/>
      <c r="AC391" s="61"/>
      <c r="AE391" s="61"/>
      <c r="AF391" s="61"/>
      <c r="AG391" s="61"/>
      <c r="AH391" s="61"/>
      <c r="AJ391" s="61"/>
      <c r="AK391" s="61"/>
      <c r="AL391" s="61"/>
      <c r="AM391" s="61"/>
      <c r="AO391" s="61"/>
      <c r="AP391" s="61"/>
      <c r="AQ391" s="61"/>
      <c r="AR391" s="61"/>
    </row>
    <row r="392" spans="21:44">
      <c r="U392" s="61"/>
      <c r="V392" s="61"/>
      <c r="W392" s="61"/>
      <c r="X392" s="61"/>
      <c r="Z392" s="61"/>
      <c r="AA392" s="61"/>
      <c r="AB392" s="61"/>
      <c r="AC392" s="61"/>
      <c r="AE392" s="61"/>
      <c r="AF392" s="61"/>
      <c r="AG392" s="61"/>
      <c r="AH392" s="61"/>
      <c r="AJ392" s="61"/>
      <c r="AK392" s="61"/>
      <c r="AL392" s="61"/>
      <c r="AM392" s="61"/>
      <c r="AO392" s="61"/>
      <c r="AP392" s="61"/>
      <c r="AQ392" s="61"/>
      <c r="AR392" s="61"/>
    </row>
    <row r="393" spans="21:44">
      <c r="U393" s="61"/>
      <c r="V393" s="61"/>
      <c r="W393" s="61"/>
      <c r="X393" s="61"/>
      <c r="Z393" s="61"/>
      <c r="AA393" s="61"/>
      <c r="AB393" s="61"/>
      <c r="AC393" s="61"/>
      <c r="AE393" s="61"/>
      <c r="AF393" s="61"/>
      <c r="AG393" s="61"/>
      <c r="AH393" s="61"/>
      <c r="AJ393" s="61"/>
      <c r="AK393" s="61"/>
      <c r="AL393" s="61"/>
      <c r="AM393" s="61"/>
      <c r="AO393" s="61"/>
      <c r="AP393" s="61"/>
      <c r="AQ393" s="61"/>
      <c r="AR393" s="61"/>
    </row>
    <row r="394" spans="21:44">
      <c r="U394" s="61"/>
      <c r="V394" s="61"/>
      <c r="W394" s="61"/>
      <c r="X394" s="61"/>
      <c r="Z394" s="61"/>
      <c r="AA394" s="61"/>
      <c r="AB394" s="61"/>
      <c r="AC394" s="61"/>
      <c r="AE394" s="61"/>
      <c r="AF394" s="61"/>
      <c r="AG394" s="61"/>
      <c r="AH394" s="61"/>
      <c r="AJ394" s="61"/>
      <c r="AK394" s="61"/>
      <c r="AL394" s="61"/>
      <c r="AM394" s="61"/>
      <c r="AO394" s="61"/>
      <c r="AP394" s="61"/>
      <c r="AQ394" s="61"/>
      <c r="AR394" s="61"/>
    </row>
    <row r="395" spans="21:44">
      <c r="U395" s="61"/>
      <c r="V395" s="61"/>
      <c r="W395" s="61"/>
      <c r="X395" s="61"/>
      <c r="Z395" s="61"/>
      <c r="AA395" s="61"/>
      <c r="AB395" s="61"/>
      <c r="AC395" s="61"/>
      <c r="AE395" s="61"/>
      <c r="AF395" s="61"/>
      <c r="AG395" s="61"/>
      <c r="AH395" s="61"/>
      <c r="AJ395" s="61"/>
      <c r="AK395" s="61"/>
      <c r="AL395" s="61"/>
      <c r="AM395" s="61"/>
      <c r="AO395" s="61"/>
      <c r="AP395" s="61"/>
      <c r="AQ395" s="61"/>
      <c r="AR395" s="61"/>
    </row>
    <row r="396" spans="21:44">
      <c r="U396" s="61"/>
      <c r="V396" s="61"/>
      <c r="W396" s="61"/>
      <c r="X396" s="61"/>
      <c r="Z396" s="61"/>
      <c r="AA396" s="61"/>
      <c r="AB396" s="61"/>
      <c r="AC396" s="61"/>
      <c r="AE396" s="61"/>
      <c r="AF396" s="61"/>
      <c r="AG396" s="61"/>
      <c r="AH396" s="61"/>
      <c r="AJ396" s="61"/>
      <c r="AK396" s="61"/>
      <c r="AL396" s="61"/>
      <c r="AM396" s="61"/>
      <c r="AO396" s="61"/>
      <c r="AP396" s="61"/>
      <c r="AQ396" s="61"/>
      <c r="AR396" s="61"/>
    </row>
    <row r="397" spans="21:44">
      <c r="U397" s="61"/>
      <c r="V397" s="61"/>
      <c r="W397" s="61"/>
      <c r="X397" s="61"/>
      <c r="Z397" s="61"/>
      <c r="AA397" s="61"/>
      <c r="AB397" s="61"/>
      <c r="AC397" s="61"/>
      <c r="AE397" s="61"/>
      <c r="AF397" s="61"/>
      <c r="AG397" s="61"/>
      <c r="AH397" s="61"/>
      <c r="AJ397" s="61"/>
      <c r="AK397" s="61"/>
      <c r="AL397" s="61"/>
      <c r="AM397" s="61"/>
      <c r="AO397" s="61"/>
      <c r="AP397" s="61"/>
      <c r="AQ397" s="61"/>
      <c r="AR397" s="61"/>
    </row>
    <row r="398" spans="21:44">
      <c r="U398" s="61"/>
      <c r="V398" s="61"/>
      <c r="W398" s="61"/>
      <c r="X398" s="61"/>
      <c r="Z398" s="61"/>
      <c r="AA398" s="61"/>
      <c r="AB398" s="61"/>
      <c r="AC398" s="61"/>
      <c r="AE398" s="61"/>
      <c r="AF398" s="61"/>
      <c r="AG398" s="61"/>
      <c r="AH398" s="61"/>
      <c r="AJ398" s="61"/>
      <c r="AK398" s="61"/>
      <c r="AL398" s="61"/>
      <c r="AM398" s="61"/>
      <c r="AO398" s="61"/>
      <c r="AP398" s="61"/>
      <c r="AQ398" s="61"/>
      <c r="AR398" s="61"/>
    </row>
    <row r="399" spans="21:44">
      <c r="U399" s="61"/>
      <c r="V399" s="61"/>
      <c r="W399" s="61"/>
      <c r="X399" s="61"/>
      <c r="Z399" s="61"/>
      <c r="AA399" s="61"/>
      <c r="AB399" s="61"/>
      <c r="AC399" s="61"/>
      <c r="AE399" s="61"/>
      <c r="AF399" s="61"/>
      <c r="AG399" s="61"/>
      <c r="AH399" s="61"/>
      <c r="AJ399" s="61"/>
      <c r="AK399" s="61"/>
      <c r="AL399" s="61"/>
      <c r="AM399" s="61"/>
      <c r="AO399" s="61"/>
      <c r="AP399" s="61"/>
      <c r="AQ399" s="61"/>
      <c r="AR399" s="61"/>
    </row>
    <row r="400" spans="21:44">
      <c r="U400" s="61"/>
      <c r="V400" s="61"/>
      <c r="W400" s="61"/>
      <c r="X400" s="61"/>
      <c r="Z400" s="61"/>
      <c r="AA400" s="61"/>
      <c r="AB400" s="61"/>
      <c r="AC400" s="61"/>
      <c r="AE400" s="61"/>
      <c r="AF400" s="61"/>
      <c r="AG400" s="61"/>
      <c r="AH400" s="61"/>
      <c r="AJ400" s="61"/>
      <c r="AK400" s="61"/>
      <c r="AL400" s="61"/>
      <c r="AM400" s="61"/>
      <c r="AO400" s="61"/>
      <c r="AP400" s="61"/>
      <c r="AQ400" s="61"/>
      <c r="AR400" s="61"/>
    </row>
    <row r="401" spans="21:44">
      <c r="U401" s="61"/>
      <c r="V401" s="61"/>
      <c r="W401" s="61"/>
      <c r="X401" s="61"/>
      <c r="Z401" s="61"/>
      <c r="AA401" s="61"/>
      <c r="AB401" s="61"/>
      <c r="AC401" s="61"/>
      <c r="AE401" s="61"/>
      <c r="AF401" s="61"/>
      <c r="AG401" s="61"/>
      <c r="AH401" s="61"/>
      <c r="AJ401" s="61"/>
      <c r="AK401" s="61"/>
      <c r="AL401" s="61"/>
      <c r="AM401" s="61"/>
      <c r="AO401" s="61"/>
      <c r="AP401" s="61"/>
      <c r="AQ401" s="61"/>
      <c r="AR401" s="61"/>
    </row>
    <row r="402" spans="21:44">
      <c r="U402" s="61"/>
      <c r="V402" s="61"/>
      <c r="W402" s="61"/>
      <c r="X402" s="61"/>
      <c r="Z402" s="61"/>
      <c r="AA402" s="61"/>
      <c r="AB402" s="61"/>
      <c r="AC402" s="61"/>
      <c r="AE402" s="61"/>
      <c r="AF402" s="61"/>
      <c r="AG402" s="61"/>
      <c r="AH402" s="61"/>
      <c r="AJ402" s="61"/>
      <c r="AK402" s="61"/>
      <c r="AL402" s="61"/>
      <c r="AM402" s="61"/>
      <c r="AO402" s="61"/>
      <c r="AP402" s="61"/>
      <c r="AQ402" s="61"/>
      <c r="AR402" s="61"/>
    </row>
    <row r="403" spans="21:44">
      <c r="U403" s="61"/>
      <c r="V403" s="61"/>
      <c r="W403" s="61"/>
      <c r="X403" s="61"/>
      <c r="Z403" s="61"/>
      <c r="AA403" s="61"/>
      <c r="AB403" s="61"/>
      <c r="AC403" s="61"/>
      <c r="AE403" s="61"/>
      <c r="AF403" s="61"/>
      <c r="AG403" s="61"/>
      <c r="AH403" s="61"/>
      <c r="AJ403" s="61"/>
      <c r="AK403" s="61"/>
      <c r="AL403" s="61"/>
      <c r="AM403" s="61"/>
      <c r="AO403" s="61"/>
      <c r="AP403" s="61"/>
      <c r="AQ403" s="61"/>
      <c r="AR403" s="61"/>
    </row>
    <row r="404" spans="21:44">
      <c r="U404" s="61"/>
      <c r="V404" s="61"/>
      <c r="W404" s="61"/>
      <c r="X404" s="61"/>
      <c r="Z404" s="61"/>
      <c r="AA404" s="61"/>
      <c r="AB404" s="61"/>
      <c r="AC404" s="61"/>
      <c r="AE404" s="61"/>
      <c r="AF404" s="61"/>
      <c r="AG404" s="61"/>
      <c r="AH404" s="61"/>
      <c r="AJ404" s="61"/>
      <c r="AK404" s="61"/>
      <c r="AL404" s="61"/>
      <c r="AM404" s="61"/>
      <c r="AO404" s="61"/>
      <c r="AP404" s="61"/>
      <c r="AQ404" s="61"/>
      <c r="AR404" s="61"/>
    </row>
    <row r="405" spans="21:44">
      <c r="U405" s="61"/>
      <c r="V405" s="61"/>
      <c r="W405" s="61"/>
      <c r="X405" s="61"/>
      <c r="Z405" s="61"/>
      <c r="AA405" s="61"/>
      <c r="AB405" s="61"/>
      <c r="AC405" s="61"/>
      <c r="AE405" s="61"/>
      <c r="AF405" s="61"/>
      <c r="AG405" s="61"/>
      <c r="AH405" s="61"/>
      <c r="AJ405" s="61"/>
      <c r="AK405" s="61"/>
      <c r="AL405" s="61"/>
      <c r="AM405" s="61"/>
      <c r="AO405" s="61"/>
      <c r="AP405" s="61"/>
      <c r="AQ405" s="61"/>
      <c r="AR405" s="61"/>
    </row>
    <row r="406" spans="21:44">
      <c r="U406" s="61"/>
      <c r="V406" s="61"/>
      <c r="W406" s="61"/>
      <c r="X406" s="61"/>
      <c r="Z406" s="61"/>
      <c r="AA406" s="61"/>
      <c r="AB406" s="61"/>
      <c r="AC406" s="61"/>
      <c r="AE406" s="61"/>
      <c r="AF406" s="61"/>
      <c r="AG406" s="61"/>
      <c r="AH406" s="61"/>
      <c r="AJ406" s="61"/>
      <c r="AK406" s="61"/>
      <c r="AL406" s="61"/>
      <c r="AM406" s="61"/>
      <c r="AO406" s="61"/>
      <c r="AP406" s="61"/>
      <c r="AQ406" s="61"/>
      <c r="AR406" s="61"/>
    </row>
    <row r="407" spans="21:44">
      <c r="U407" s="61"/>
      <c r="V407" s="61"/>
      <c r="W407" s="61"/>
      <c r="X407" s="61"/>
      <c r="Z407" s="61"/>
      <c r="AA407" s="61"/>
      <c r="AB407" s="61"/>
      <c r="AC407" s="61"/>
      <c r="AE407" s="61"/>
      <c r="AF407" s="61"/>
      <c r="AG407" s="61"/>
      <c r="AH407" s="61"/>
      <c r="AJ407" s="61"/>
      <c r="AK407" s="61"/>
      <c r="AL407" s="61"/>
      <c r="AM407" s="61"/>
      <c r="AO407" s="61"/>
      <c r="AP407" s="61"/>
      <c r="AQ407" s="61"/>
      <c r="AR407" s="61"/>
    </row>
    <row r="408" spans="21:44">
      <c r="U408" s="61"/>
      <c r="V408" s="61"/>
      <c r="W408" s="61"/>
      <c r="X408" s="61"/>
      <c r="Z408" s="61"/>
      <c r="AA408" s="61"/>
      <c r="AB408" s="61"/>
      <c r="AC408" s="61"/>
      <c r="AE408" s="61"/>
      <c r="AF408" s="61"/>
      <c r="AG408" s="61"/>
      <c r="AH408" s="61"/>
      <c r="AJ408" s="61"/>
      <c r="AK408" s="61"/>
      <c r="AL408" s="61"/>
      <c r="AM408" s="61"/>
      <c r="AO408" s="61"/>
      <c r="AP408" s="61"/>
      <c r="AQ408" s="61"/>
      <c r="AR408" s="61"/>
    </row>
    <row r="409" spans="21:44">
      <c r="U409" s="61"/>
      <c r="V409" s="61"/>
      <c r="W409" s="61"/>
      <c r="X409" s="61"/>
      <c r="Z409" s="61"/>
      <c r="AA409" s="61"/>
      <c r="AB409" s="61"/>
      <c r="AC409" s="61"/>
      <c r="AE409" s="61"/>
      <c r="AF409" s="61"/>
      <c r="AG409" s="61"/>
      <c r="AH409" s="61"/>
      <c r="AJ409" s="61"/>
      <c r="AK409" s="61"/>
      <c r="AL409" s="61"/>
      <c r="AM409" s="61"/>
      <c r="AO409" s="61"/>
      <c r="AP409" s="61"/>
      <c r="AQ409" s="61"/>
      <c r="AR409" s="61"/>
    </row>
    <row r="410" spans="21:44">
      <c r="U410" s="61"/>
      <c r="V410" s="61"/>
      <c r="W410" s="61"/>
      <c r="X410" s="61"/>
      <c r="Z410" s="61"/>
      <c r="AA410" s="61"/>
      <c r="AB410" s="61"/>
      <c r="AC410" s="61"/>
      <c r="AE410" s="61"/>
      <c r="AF410" s="61"/>
      <c r="AG410" s="61"/>
      <c r="AH410" s="61"/>
      <c r="AJ410" s="61"/>
      <c r="AK410" s="61"/>
      <c r="AL410" s="61"/>
      <c r="AM410" s="61"/>
      <c r="AO410" s="61"/>
      <c r="AP410" s="61"/>
      <c r="AQ410" s="61"/>
      <c r="AR410" s="61"/>
    </row>
    <row r="411" spans="21:44">
      <c r="U411" s="61"/>
      <c r="V411" s="61"/>
      <c r="W411" s="61"/>
      <c r="X411" s="61"/>
      <c r="Z411" s="61"/>
      <c r="AA411" s="61"/>
      <c r="AB411" s="61"/>
      <c r="AC411" s="61"/>
      <c r="AE411" s="61"/>
      <c r="AF411" s="61"/>
      <c r="AG411" s="61"/>
      <c r="AH411" s="61"/>
      <c r="AJ411" s="61"/>
      <c r="AK411" s="61"/>
      <c r="AL411" s="61"/>
      <c r="AM411" s="61"/>
      <c r="AO411" s="61"/>
      <c r="AP411" s="61"/>
      <c r="AQ411" s="61"/>
      <c r="AR411" s="61"/>
    </row>
    <row r="412" spans="21:44">
      <c r="U412" s="61"/>
      <c r="V412" s="61"/>
      <c r="W412" s="61"/>
      <c r="X412" s="61"/>
      <c r="Z412" s="61"/>
      <c r="AA412" s="61"/>
      <c r="AB412" s="61"/>
      <c r="AC412" s="61"/>
      <c r="AE412" s="61"/>
      <c r="AF412" s="61"/>
      <c r="AG412" s="61"/>
      <c r="AH412" s="61"/>
      <c r="AJ412" s="61"/>
      <c r="AK412" s="61"/>
      <c r="AL412" s="61"/>
      <c r="AM412" s="61"/>
      <c r="AO412" s="61"/>
      <c r="AP412" s="61"/>
      <c r="AQ412" s="61"/>
      <c r="AR412" s="61"/>
    </row>
    <row r="413" spans="21:44">
      <c r="U413" s="61"/>
      <c r="V413" s="61"/>
      <c r="W413" s="61"/>
      <c r="X413" s="61"/>
      <c r="Z413" s="61"/>
      <c r="AA413" s="61"/>
      <c r="AB413" s="61"/>
      <c r="AC413" s="61"/>
      <c r="AE413" s="61"/>
      <c r="AF413" s="61"/>
      <c r="AG413" s="61"/>
      <c r="AH413" s="61"/>
      <c r="AJ413" s="61"/>
      <c r="AK413" s="61"/>
      <c r="AL413" s="61"/>
      <c r="AM413" s="61"/>
      <c r="AO413" s="61"/>
      <c r="AP413" s="61"/>
      <c r="AQ413" s="61"/>
      <c r="AR413" s="61"/>
    </row>
    <row r="414" spans="21:44">
      <c r="U414" s="61"/>
      <c r="V414" s="61"/>
      <c r="W414" s="61"/>
      <c r="X414" s="61"/>
      <c r="Z414" s="61"/>
      <c r="AA414" s="61"/>
      <c r="AB414" s="61"/>
      <c r="AC414" s="61"/>
      <c r="AE414" s="61"/>
      <c r="AF414" s="61"/>
      <c r="AG414" s="61"/>
      <c r="AH414" s="61"/>
      <c r="AJ414" s="61"/>
      <c r="AK414" s="61"/>
      <c r="AL414" s="61"/>
      <c r="AM414" s="61"/>
      <c r="AO414" s="61"/>
      <c r="AP414" s="61"/>
      <c r="AQ414" s="61"/>
      <c r="AR414" s="61"/>
    </row>
    <row r="415" spans="21:44">
      <c r="U415" s="61"/>
      <c r="V415" s="61"/>
      <c r="W415" s="61"/>
      <c r="X415" s="61"/>
      <c r="Z415" s="61"/>
      <c r="AA415" s="61"/>
      <c r="AB415" s="61"/>
      <c r="AC415" s="61"/>
      <c r="AE415" s="61"/>
      <c r="AF415" s="61"/>
      <c r="AG415" s="61"/>
      <c r="AH415" s="61"/>
      <c r="AJ415" s="61"/>
      <c r="AK415" s="61"/>
      <c r="AL415" s="61"/>
      <c r="AM415" s="61"/>
      <c r="AO415" s="61"/>
      <c r="AP415" s="61"/>
      <c r="AQ415" s="61"/>
      <c r="AR415" s="61"/>
    </row>
    <row r="416" spans="21:44">
      <c r="U416" s="61"/>
      <c r="V416" s="61"/>
      <c r="W416" s="61"/>
      <c r="X416" s="61"/>
      <c r="Z416" s="61"/>
      <c r="AA416" s="61"/>
      <c r="AB416" s="61"/>
      <c r="AC416" s="61"/>
      <c r="AE416" s="61"/>
      <c r="AF416" s="61"/>
      <c r="AG416" s="61"/>
      <c r="AH416" s="61"/>
      <c r="AJ416" s="61"/>
      <c r="AK416" s="61"/>
      <c r="AL416" s="61"/>
      <c r="AM416" s="61"/>
      <c r="AO416" s="61"/>
      <c r="AP416" s="61"/>
      <c r="AQ416" s="61"/>
      <c r="AR416" s="61"/>
    </row>
    <row r="417" spans="21:44">
      <c r="U417" s="61"/>
      <c r="V417" s="61"/>
      <c r="W417" s="61"/>
      <c r="X417" s="61"/>
      <c r="Z417" s="61"/>
      <c r="AA417" s="61"/>
      <c r="AB417" s="61"/>
      <c r="AC417" s="61"/>
      <c r="AE417" s="61"/>
      <c r="AF417" s="61"/>
      <c r="AG417" s="61"/>
      <c r="AH417" s="61"/>
      <c r="AJ417" s="61"/>
      <c r="AK417" s="61"/>
      <c r="AL417" s="61"/>
      <c r="AM417" s="61"/>
      <c r="AO417" s="61"/>
      <c r="AP417" s="61"/>
      <c r="AQ417" s="61"/>
      <c r="AR417" s="61"/>
    </row>
    <row r="418" spans="21:44">
      <c r="U418" s="61"/>
      <c r="V418" s="61"/>
      <c r="W418" s="61"/>
      <c r="X418" s="61"/>
      <c r="Z418" s="61"/>
      <c r="AA418" s="61"/>
      <c r="AB418" s="61"/>
      <c r="AC418" s="61"/>
      <c r="AE418" s="61"/>
      <c r="AF418" s="61"/>
      <c r="AG418" s="61"/>
      <c r="AH418" s="61"/>
      <c r="AJ418" s="61"/>
      <c r="AK418" s="61"/>
      <c r="AL418" s="61"/>
      <c r="AM418" s="61"/>
      <c r="AO418" s="61"/>
      <c r="AP418" s="61"/>
      <c r="AQ418" s="61"/>
      <c r="AR418" s="61"/>
    </row>
    <row r="419" spans="21:44">
      <c r="U419" s="61"/>
      <c r="V419" s="61"/>
      <c r="W419" s="61"/>
      <c r="X419" s="61"/>
      <c r="Z419" s="61"/>
      <c r="AA419" s="61"/>
      <c r="AB419" s="61"/>
      <c r="AC419" s="61"/>
      <c r="AE419" s="61"/>
      <c r="AF419" s="61"/>
      <c r="AG419" s="61"/>
      <c r="AH419" s="61"/>
      <c r="AJ419" s="61"/>
      <c r="AK419" s="61"/>
      <c r="AL419" s="61"/>
      <c r="AM419" s="61"/>
      <c r="AO419" s="61"/>
      <c r="AP419" s="61"/>
      <c r="AQ419" s="61"/>
      <c r="AR419" s="61"/>
    </row>
    <row r="420" spans="21:44">
      <c r="U420" s="61"/>
      <c r="V420" s="61"/>
      <c r="W420" s="61"/>
      <c r="X420" s="61"/>
      <c r="Z420" s="61"/>
      <c r="AA420" s="61"/>
      <c r="AB420" s="61"/>
      <c r="AC420" s="61"/>
      <c r="AE420" s="61"/>
      <c r="AF420" s="61"/>
      <c r="AG420" s="61"/>
      <c r="AH420" s="61"/>
      <c r="AJ420" s="61"/>
      <c r="AK420" s="61"/>
      <c r="AL420" s="61"/>
      <c r="AM420" s="61"/>
      <c r="AO420" s="61"/>
      <c r="AP420" s="61"/>
      <c r="AQ420" s="61"/>
      <c r="AR420" s="61"/>
    </row>
    <row r="421" spans="21:44">
      <c r="U421" s="61"/>
      <c r="V421" s="61"/>
      <c r="W421" s="61"/>
      <c r="X421" s="61"/>
      <c r="Z421" s="61"/>
      <c r="AA421" s="61"/>
      <c r="AB421" s="61"/>
      <c r="AC421" s="61"/>
      <c r="AE421" s="61"/>
      <c r="AF421" s="61"/>
      <c r="AG421" s="61"/>
      <c r="AH421" s="61"/>
      <c r="AJ421" s="61"/>
      <c r="AK421" s="61"/>
      <c r="AL421" s="61"/>
      <c r="AM421" s="61"/>
      <c r="AO421" s="61"/>
      <c r="AP421" s="61"/>
      <c r="AQ421" s="61"/>
      <c r="AR421" s="61"/>
    </row>
    <row r="422" spans="21:44">
      <c r="U422" s="61"/>
      <c r="V422" s="61"/>
      <c r="W422" s="61"/>
      <c r="X422" s="61"/>
      <c r="Z422" s="61"/>
      <c r="AA422" s="61"/>
      <c r="AB422" s="61"/>
      <c r="AC422" s="61"/>
      <c r="AE422" s="61"/>
      <c r="AF422" s="61"/>
      <c r="AG422" s="61"/>
      <c r="AH422" s="61"/>
      <c r="AJ422" s="61"/>
      <c r="AK422" s="61"/>
      <c r="AL422" s="61"/>
      <c r="AM422" s="61"/>
      <c r="AO422" s="61"/>
      <c r="AP422" s="61"/>
      <c r="AQ422" s="61"/>
      <c r="AR422" s="61"/>
    </row>
    <row r="423" spans="21:44">
      <c r="U423" s="61"/>
      <c r="V423" s="61"/>
      <c r="W423" s="61"/>
      <c r="X423" s="61"/>
      <c r="Z423" s="61"/>
      <c r="AA423" s="61"/>
      <c r="AB423" s="61"/>
      <c r="AC423" s="61"/>
      <c r="AE423" s="61"/>
      <c r="AF423" s="61"/>
      <c r="AG423" s="61"/>
      <c r="AH423" s="61"/>
      <c r="AJ423" s="61"/>
      <c r="AK423" s="61"/>
      <c r="AL423" s="61"/>
      <c r="AM423" s="61"/>
      <c r="AO423" s="61"/>
      <c r="AP423" s="61"/>
      <c r="AQ423" s="61"/>
      <c r="AR423" s="61"/>
    </row>
    <row r="424" spans="21:44">
      <c r="U424" s="61"/>
      <c r="V424" s="61"/>
      <c r="W424" s="61"/>
      <c r="X424" s="61"/>
      <c r="Z424" s="61"/>
      <c r="AA424" s="61"/>
      <c r="AB424" s="61"/>
      <c r="AC424" s="61"/>
      <c r="AE424" s="61"/>
      <c r="AF424" s="61"/>
      <c r="AG424" s="61"/>
      <c r="AH424" s="61"/>
      <c r="AJ424" s="61"/>
      <c r="AK424" s="61"/>
      <c r="AL424" s="61"/>
      <c r="AM424" s="61"/>
      <c r="AO424" s="61"/>
      <c r="AP424" s="61"/>
      <c r="AQ424" s="61"/>
      <c r="AR424" s="61"/>
    </row>
    <row r="425" spans="21:44">
      <c r="U425" s="61"/>
      <c r="V425" s="61"/>
      <c r="W425" s="61"/>
      <c r="X425" s="61"/>
      <c r="Z425" s="61"/>
      <c r="AA425" s="61"/>
      <c r="AB425" s="61"/>
      <c r="AC425" s="61"/>
      <c r="AE425" s="61"/>
      <c r="AF425" s="61"/>
      <c r="AG425" s="61"/>
      <c r="AH425" s="61"/>
      <c r="AJ425" s="61"/>
      <c r="AK425" s="61"/>
      <c r="AL425" s="61"/>
      <c r="AM425" s="61"/>
      <c r="AO425" s="61"/>
      <c r="AP425" s="61"/>
      <c r="AQ425" s="61"/>
      <c r="AR425" s="61"/>
    </row>
    <row r="426" spans="21:44">
      <c r="U426" s="61"/>
      <c r="V426" s="61"/>
      <c r="W426" s="61"/>
      <c r="X426" s="61"/>
      <c r="Z426" s="61"/>
      <c r="AA426" s="61"/>
      <c r="AB426" s="61"/>
      <c r="AC426" s="61"/>
      <c r="AE426" s="61"/>
      <c r="AF426" s="61"/>
      <c r="AG426" s="61"/>
      <c r="AH426" s="61"/>
      <c r="AJ426" s="61"/>
      <c r="AK426" s="61"/>
      <c r="AL426" s="61"/>
      <c r="AM426" s="61"/>
      <c r="AO426" s="61"/>
      <c r="AP426" s="61"/>
      <c r="AQ426" s="61"/>
      <c r="AR426" s="61"/>
    </row>
    <row r="427" spans="21:44">
      <c r="U427" s="61"/>
      <c r="V427" s="61"/>
      <c r="W427" s="61"/>
      <c r="X427" s="61"/>
      <c r="Z427" s="61"/>
      <c r="AA427" s="61"/>
      <c r="AB427" s="61"/>
      <c r="AC427" s="61"/>
      <c r="AE427" s="61"/>
      <c r="AF427" s="61"/>
      <c r="AG427" s="61"/>
      <c r="AH427" s="61"/>
      <c r="AJ427" s="61"/>
      <c r="AK427" s="61"/>
      <c r="AL427" s="61"/>
      <c r="AM427" s="61"/>
      <c r="AO427" s="61"/>
      <c r="AP427" s="61"/>
      <c r="AQ427" s="61"/>
      <c r="AR427" s="61"/>
    </row>
    <row r="428" spans="21:44">
      <c r="U428" s="61"/>
      <c r="V428" s="61"/>
      <c r="W428" s="61"/>
      <c r="X428" s="61"/>
      <c r="Z428" s="61"/>
      <c r="AA428" s="61"/>
      <c r="AB428" s="61"/>
      <c r="AC428" s="61"/>
      <c r="AE428" s="61"/>
      <c r="AF428" s="61"/>
      <c r="AG428" s="61"/>
      <c r="AH428" s="61"/>
      <c r="AJ428" s="61"/>
      <c r="AK428" s="61"/>
      <c r="AL428" s="61"/>
      <c r="AM428" s="61"/>
      <c r="AO428" s="61"/>
      <c r="AP428" s="61"/>
      <c r="AQ428" s="61"/>
      <c r="AR428" s="61"/>
    </row>
    <row r="429" spans="21:44">
      <c r="U429" s="61"/>
      <c r="V429" s="61"/>
      <c r="W429" s="61"/>
      <c r="X429" s="61"/>
      <c r="Z429" s="61"/>
      <c r="AA429" s="61"/>
      <c r="AB429" s="61"/>
      <c r="AC429" s="61"/>
      <c r="AE429" s="61"/>
      <c r="AF429" s="61"/>
      <c r="AG429" s="61"/>
      <c r="AH429" s="61"/>
      <c r="AJ429" s="61"/>
      <c r="AK429" s="61"/>
      <c r="AL429" s="61"/>
      <c r="AM429" s="61"/>
      <c r="AO429" s="61"/>
      <c r="AP429" s="61"/>
      <c r="AQ429" s="61"/>
      <c r="AR429" s="61"/>
    </row>
    <row r="430" spans="21:44">
      <c r="U430" s="61"/>
      <c r="V430" s="61"/>
      <c r="W430" s="61"/>
      <c r="X430" s="61"/>
      <c r="Z430" s="61"/>
      <c r="AA430" s="61"/>
      <c r="AB430" s="61"/>
      <c r="AC430" s="61"/>
      <c r="AE430" s="61"/>
      <c r="AF430" s="61"/>
      <c r="AG430" s="61"/>
      <c r="AH430" s="61"/>
      <c r="AJ430" s="61"/>
      <c r="AK430" s="61"/>
      <c r="AL430" s="61"/>
      <c r="AM430" s="61"/>
      <c r="AO430" s="61"/>
      <c r="AP430" s="61"/>
      <c r="AQ430" s="61"/>
      <c r="AR430" s="61"/>
    </row>
    <row r="431" spans="21:44">
      <c r="U431" s="61"/>
      <c r="V431" s="61"/>
      <c r="W431" s="61"/>
      <c r="X431" s="61"/>
      <c r="Z431" s="61"/>
      <c r="AA431" s="61"/>
      <c r="AB431" s="61"/>
      <c r="AC431" s="61"/>
      <c r="AE431" s="61"/>
      <c r="AF431" s="61"/>
      <c r="AG431" s="61"/>
      <c r="AH431" s="61"/>
      <c r="AJ431" s="61"/>
      <c r="AK431" s="61"/>
      <c r="AL431" s="61"/>
      <c r="AM431" s="61"/>
      <c r="AO431" s="61"/>
      <c r="AP431" s="61"/>
      <c r="AQ431" s="61"/>
      <c r="AR431" s="61"/>
    </row>
    <row r="432" spans="21:44">
      <c r="U432" s="61"/>
      <c r="V432" s="61"/>
      <c r="W432" s="61"/>
      <c r="X432" s="61"/>
      <c r="Z432" s="61"/>
      <c r="AA432" s="61"/>
      <c r="AB432" s="61"/>
      <c r="AC432" s="61"/>
      <c r="AE432" s="61"/>
      <c r="AF432" s="61"/>
      <c r="AG432" s="61"/>
      <c r="AH432" s="61"/>
      <c r="AJ432" s="61"/>
      <c r="AK432" s="61"/>
      <c r="AL432" s="61"/>
      <c r="AM432" s="61"/>
      <c r="AO432" s="61"/>
      <c r="AP432" s="61"/>
      <c r="AQ432" s="61"/>
      <c r="AR432" s="61"/>
    </row>
    <row r="433" spans="21:44">
      <c r="U433" s="61"/>
      <c r="V433" s="61"/>
      <c r="W433" s="61"/>
      <c r="X433" s="61"/>
      <c r="Z433" s="61"/>
      <c r="AA433" s="61"/>
      <c r="AB433" s="61"/>
      <c r="AC433" s="61"/>
      <c r="AE433" s="61"/>
      <c r="AF433" s="61"/>
      <c r="AG433" s="61"/>
      <c r="AH433" s="61"/>
      <c r="AJ433" s="61"/>
      <c r="AK433" s="61"/>
      <c r="AL433" s="61"/>
      <c r="AM433" s="61"/>
      <c r="AO433" s="61"/>
      <c r="AP433" s="61"/>
      <c r="AQ433" s="61"/>
      <c r="AR433" s="61"/>
    </row>
    <row r="434" spans="21:44">
      <c r="U434" s="61"/>
      <c r="V434" s="61"/>
      <c r="W434" s="61"/>
      <c r="X434" s="61"/>
      <c r="Z434" s="61"/>
      <c r="AA434" s="61"/>
      <c r="AB434" s="61"/>
      <c r="AC434" s="61"/>
      <c r="AE434" s="61"/>
      <c r="AF434" s="61"/>
      <c r="AG434" s="61"/>
      <c r="AH434" s="61"/>
      <c r="AJ434" s="61"/>
      <c r="AK434" s="61"/>
      <c r="AL434" s="61"/>
      <c r="AM434" s="61"/>
      <c r="AO434" s="61"/>
      <c r="AP434" s="61"/>
      <c r="AQ434" s="61"/>
      <c r="AR434" s="61"/>
    </row>
    <row r="435" spans="21:44">
      <c r="U435" s="61"/>
      <c r="V435" s="61"/>
      <c r="W435" s="61"/>
      <c r="X435" s="61"/>
      <c r="Z435" s="61"/>
      <c r="AA435" s="61"/>
      <c r="AB435" s="61"/>
      <c r="AC435" s="61"/>
      <c r="AE435" s="61"/>
      <c r="AF435" s="61"/>
      <c r="AG435" s="61"/>
      <c r="AH435" s="61"/>
      <c r="AJ435" s="61"/>
      <c r="AK435" s="61"/>
      <c r="AL435" s="61"/>
      <c r="AM435" s="61"/>
      <c r="AO435" s="61"/>
      <c r="AP435" s="61"/>
      <c r="AQ435" s="61"/>
      <c r="AR435" s="61"/>
    </row>
    <row r="436" spans="21:44">
      <c r="U436" s="61"/>
      <c r="V436" s="61"/>
      <c r="W436" s="61"/>
      <c r="X436" s="61"/>
      <c r="Z436" s="61"/>
      <c r="AA436" s="61"/>
      <c r="AB436" s="61"/>
      <c r="AC436" s="61"/>
      <c r="AE436" s="61"/>
      <c r="AF436" s="61"/>
      <c r="AG436" s="61"/>
      <c r="AH436" s="61"/>
      <c r="AJ436" s="61"/>
      <c r="AK436" s="61"/>
      <c r="AL436" s="61"/>
      <c r="AM436" s="61"/>
      <c r="AO436" s="61"/>
      <c r="AP436" s="61"/>
      <c r="AQ436" s="61"/>
      <c r="AR436" s="61"/>
    </row>
    <row r="437" spans="21:44">
      <c r="U437" s="61"/>
      <c r="V437" s="61"/>
      <c r="W437" s="61"/>
      <c r="X437" s="61"/>
      <c r="Z437" s="61"/>
      <c r="AA437" s="61"/>
      <c r="AB437" s="61"/>
      <c r="AC437" s="61"/>
      <c r="AE437" s="61"/>
      <c r="AF437" s="61"/>
      <c r="AG437" s="61"/>
      <c r="AH437" s="61"/>
      <c r="AJ437" s="61"/>
      <c r="AK437" s="61"/>
      <c r="AL437" s="61"/>
      <c r="AM437" s="61"/>
      <c r="AO437" s="61"/>
      <c r="AP437" s="61"/>
      <c r="AQ437" s="61"/>
      <c r="AR437" s="61"/>
    </row>
    <row r="438" spans="21:44">
      <c r="U438" s="61"/>
      <c r="V438" s="61"/>
      <c r="W438" s="61"/>
      <c r="X438" s="61"/>
      <c r="Z438" s="61"/>
      <c r="AA438" s="61"/>
      <c r="AB438" s="61"/>
      <c r="AC438" s="61"/>
      <c r="AE438" s="61"/>
      <c r="AF438" s="61"/>
      <c r="AG438" s="61"/>
      <c r="AH438" s="61"/>
      <c r="AJ438" s="61"/>
      <c r="AK438" s="61"/>
      <c r="AL438" s="61"/>
      <c r="AM438" s="61"/>
      <c r="AO438" s="61"/>
      <c r="AP438" s="61"/>
      <c r="AQ438" s="61"/>
      <c r="AR438" s="61"/>
    </row>
    <row r="439" spans="21:44">
      <c r="U439" s="61"/>
      <c r="V439" s="61"/>
      <c r="W439" s="61"/>
      <c r="X439" s="61"/>
      <c r="Z439" s="61"/>
      <c r="AA439" s="61"/>
      <c r="AB439" s="61"/>
      <c r="AC439" s="61"/>
      <c r="AE439" s="61"/>
      <c r="AF439" s="61"/>
      <c r="AG439" s="61"/>
      <c r="AH439" s="61"/>
      <c r="AJ439" s="61"/>
      <c r="AK439" s="61"/>
      <c r="AL439" s="61"/>
      <c r="AM439" s="61"/>
      <c r="AO439" s="61"/>
      <c r="AP439" s="61"/>
      <c r="AQ439" s="61"/>
      <c r="AR439" s="61"/>
    </row>
    <row r="440" spans="21:44">
      <c r="U440" s="61"/>
      <c r="V440" s="61"/>
      <c r="W440" s="61"/>
      <c r="X440" s="61"/>
      <c r="Z440" s="61"/>
      <c r="AA440" s="61"/>
      <c r="AB440" s="61"/>
      <c r="AC440" s="61"/>
      <c r="AE440" s="61"/>
      <c r="AF440" s="61"/>
      <c r="AG440" s="61"/>
      <c r="AH440" s="61"/>
      <c r="AJ440" s="61"/>
      <c r="AK440" s="61"/>
      <c r="AL440" s="61"/>
      <c r="AM440" s="61"/>
      <c r="AO440" s="61"/>
      <c r="AP440" s="61"/>
      <c r="AQ440" s="61"/>
      <c r="AR440" s="61"/>
    </row>
    <row r="441" spans="21:44">
      <c r="U441" s="61"/>
      <c r="V441" s="61"/>
      <c r="W441" s="61"/>
      <c r="X441" s="61"/>
      <c r="Z441" s="61"/>
      <c r="AA441" s="61"/>
      <c r="AB441" s="61"/>
      <c r="AC441" s="61"/>
      <c r="AE441" s="61"/>
      <c r="AF441" s="61"/>
      <c r="AG441" s="61"/>
      <c r="AH441" s="61"/>
      <c r="AJ441" s="61"/>
      <c r="AK441" s="61"/>
      <c r="AL441" s="61"/>
      <c r="AM441" s="61"/>
      <c r="AO441" s="61"/>
      <c r="AP441" s="61"/>
      <c r="AQ441" s="61"/>
      <c r="AR441" s="61"/>
    </row>
    <row r="442" spans="21:44">
      <c r="U442" s="61"/>
      <c r="V442" s="61"/>
      <c r="W442" s="61"/>
      <c r="X442" s="61"/>
      <c r="Z442" s="61"/>
      <c r="AA442" s="61"/>
      <c r="AB442" s="61"/>
      <c r="AC442" s="61"/>
      <c r="AE442" s="61"/>
      <c r="AF442" s="61"/>
      <c r="AG442" s="61"/>
      <c r="AH442" s="61"/>
      <c r="AJ442" s="61"/>
      <c r="AK442" s="61"/>
      <c r="AL442" s="61"/>
      <c r="AM442" s="61"/>
      <c r="AO442" s="61"/>
      <c r="AP442" s="61"/>
      <c r="AQ442" s="61"/>
      <c r="AR442" s="61"/>
    </row>
    <row r="443" spans="21:44">
      <c r="U443" s="61"/>
      <c r="V443" s="61"/>
      <c r="W443" s="61"/>
      <c r="X443" s="61"/>
      <c r="Z443" s="61"/>
      <c r="AA443" s="61"/>
      <c r="AB443" s="61"/>
      <c r="AC443" s="61"/>
      <c r="AE443" s="61"/>
      <c r="AF443" s="61"/>
      <c r="AG443" s="61"/>
      <c r="AH443" s="61"/>
      <c r="AJ443" s="61"/>
      <c r="AK443" s="61"/>
      <c r="AL443" s="61"/>
      <c r="AM443" s="61"/>
      <c r="AO443" s="61"/>
      <c r="AP443" s="61"/>
      <c r="AQ443" s="61"/>
      <c r="AR443" s="61"/>
    </row>
    <row r="444" spans="21:44">
      <c r="U444" s="61"/>
      <c r="V444" s="61"/>
      <c r="W444" s="61"/>
      <c r="X444" s="61"/>
      <c r="Z444" s="61"/>
      <c r="AA444" s="61"/>
      <c r="AB444" s="61"/>
      <c r="AC444" s="61"/>
      <c r="AE444" s="61"/>
      <c r="AF444" s="61"/>
      <c r="AG444" s="61"/>
      <c r="AH444" s="61"/>
      <c r="AJ444" s="61"/>
      <c r="AK444" s="61"/>
      <c r="AL444" s="61"/>
      <c r="AM444" s="61"/>
      <c r="AO444" s="61"/>
      <c r="AP444" s="61"/>
      <c r="AQ444" s="61"/>
      <c r="AR444" s="61"/>
    </row>
    <row r="445" spans="21:44">
      <c r="U445" s="61"/>
      <c r="V445" s="61"/>
      <c r="W445" s="61"/>
      <c r="X445" s="61"/>
      <c r="Z445" s="61"/>
      <c r="AA445" s="61"/>
      <c r="AB445" s="61"/>
      <c r="AC445" s="61"/>
      <c r="AE445" s="61"/>
      <c r="AF445" s="61"/>
      <c r="AG445" s="61"/>
      <c r="AH445" s="61"/>
      <c r="AJ445" s="61"/>
      <c r="AK445" s="61"/>
      <c r="AL445" s="61"/>
      <c r="AM445" s="61"/>
      <c r="AO445" s="61"/>
      <c r="AP445" s="61"/>
      <c r="AQ445" s="61"/>
      <c r="AR445" s="61"/>
    </row>
    <row r="446" spans="21:44">
      <c r="U446" s="61"/>
      <c r="V446" s="61"/>
      <c r="W446" s="61"/>
      <c r="X446" s="61"/>
      <c r="Z446" s="61"/>
      <c r="AA446" s="61"/>
      <c r="AB446" s="61"/>
      <c r="AC446" s="61"/>
      <c r="AE446" s="61"/>
      <c r="AF446" s="61"/>
      <c r="AG446" s="61"/>
      <c r="AH446" s="61"/>
      <c r="AJ446" s="61"/>
      <c r="AK446" s="61"/>
      <c r="AL446" s="61"/>
      <c r="AM446" s="61"/>
      <c r="AO446" s="61"/>
      <c r="AP446" s="61"/>
      <c r="AQ446" s="61"/>
      <c r="AR446" s="61"/>
    </row>
    <row r="447" spans="21:44">
      <c r="U447" s="61"/>
      <c r="V447" s="61"/>
      <c r="W447" s="61"/>
      <c r="X447" s="61"/>
      <c r="Z447" s="61"/>
      <c r="AA447" s="61"/>
      <c r="AB447" s="61"/>
      <c r="AC447" s="61"/>
      <c r="AE447" s="61"/>
      <c r="AF447" s="61"/>
      <c r="AG447" s="61"/>
      <c r="AH447" s="61"/>
      <c r="AJ447" s="61"/>
      <c r="AK447" s="61"/>
      <c r="AL447" s="61"/>
      <c r="AM447" s="61"/>
      <c r="AO447" s="61"/>
      <c r="AP447" s="61"/>
      <c r="AQ447" s="61"/>
      <c r="AR447" s="61"/>
    </row>
    <row r="448" spans="21:44">
      <c r="U448" s="61"/>
      <c r="V448" s="61"/>
      <c r="W448" s="61"/>
      <c r="X448" s="61"/>
      <c r="Z448" s="61"/>
      <c r="AA448" s="61"/>
      <c r="AB448" s="61"/>
      <c r="AC448" s="61"/>
      <c r="AE448" s="61"/>
      <c r="AF448" s="61"/>
      <c r="AG448" s="61"/>
      <c r="AH448" s="61"/>
      <c r="AJ448" s="61"/>
      <c r="AK448" s="61"/>
      <c r="AL448" s="61"/>
      <c r="AM448" s="61"/>
      <c r="AO448" s="61"/>
      <c r="AP448" s="61"/>
      <c r="AQ448" s="61"/>
      <c r="AR448" s="61"/>
    </row>
    <row r="449" spans="21:44">
      <c r="U449" s="61"/>
      <c r="V449" s="61"/>
      <c r="W449" s="61"/>
      <c r="X449" s="61"/>
      <c r="Z449" s="61"/>
      <c r="AA449" s="61"/>
      <c r="AB449" s="61"/>
      <c r="AC449" s="61"/>
      <c r="AE449" s="61"/>
      <c r="AF449" s="61"/>
      <c r="AG449" s="61"/>
      <c r="AH449" s="61"/>
      <c r="AJ449" s="61"/>
      <c r="AK449" s="61"/>
      <c r="AL449" s="61"/>
      <c r="AM449" s="61"/>
      <c r="AO449" s="61"/>
      <c r="AP449" s="61"/>
      <c r="AQ449" s="61"/>
      <c r="AR449" s="61"/>
    </row>
    <row r="450" spans="21:44">
      <c r="U450" s="61"/>
      <c r="V450" s="61"/>
      <c r="W450" s="61"/>
      <c r="X450" s="61"/>
      <c r="Z450" s="61"/>
      <c r="AA450" s="61"/>
      <c r="AB450" s="61"/>
      <c r="AC450" s="61"/>
      <c r="AE450" s="61"/>
      <c r="AF450" s="61"/>
      <c r="AG450" s="61"/>
      <c r="AH450" s="61"/>
      <c r="AJ450" s="61"/>
      <c r="AK450" s="61"/>
      <c r="AL450" s="61"/>
      <c r="AM450" s="61"/>
      <c r="AO450" s="61"/>
      <c r="AP450" s="61"/>
      <c r="AQ450" s="61"/>
      <c r="AR450" s="61"/>
    </row>
    <row r="451" spans="21:44">
      <c r="U451" s="61"/>
      <c r="V451" s="61"/>
      <c r="W451" s="61"/>
      <c r="X451" s="61"/>
      <c r="Z451" s="61"/>
      <c r="AA451" s="61"/>
      <c r="AB451" s="61"/>
      <c r="AC451" s="61"/>
      <c r="AE451" s="61"/>
      <c r="AF451" s="61"/>
      <c r="AG451" s="61"/>
      <c r="AH451" s="61"/>
      <c r="AJ451" s="61"/>
      <c r="AK451" s="61"/>
      <c r="AL451" s="61"/>
      <c r="AM451" s="61"/>
      <c r="AO451" s="61"/>
      <c r="AP451" s="61"/>
      <c r="AQ451" s="61"/>
      <c r="AR451" s="61"/>
    </row>
    <row r="452" spans="21:44">
      <c r="U452" s="61"/>
      <c r="V452" s="61"/>
      <c r="W452" s="61"/>
      <c r="X452" s="61"/>
      <c r="Z452" s="61"/>
      <c r="AA452" s="61"/>
      <c r="AB452" s="61"/>
      <c r="AC452" s="61"/>
      <c r="AE452" s="61"/>
      <c r="AF452" s="61"/>
      <c r="AG452" s="61"/>
      <c r="AH452" s="61"/>
      <c r="AJ452" s="61"/>
      <c r="AK452" s="61"/>
      <c r="AL452" s="61"/>
      <c r="AM452" s="61"/>
      <c r="AO452" s="61"/>
      <c r="AP452" s="61"/>
      <c r="AQ452" s="61"/>
      <c r="AR452" s="61"/>
    </row>
    <row r="453" spans="21:44">
      <c r="U453" s="61"/>
      <c r="V453" s="61"/>
      <c r="W453" s="61"/>
      <c r="X453" s="61"/>
      <c r="Z453" s="61"/>
      <c r="AA453" s="61"/>
      <c r="AB453" s="61"/>
      <c r="AC453" s="61"/>
      <c r="AE453" s="61"/>
      <c r="AF453" s="61"/>
      <c r="AG453" s="61"/>
      <c r="AH453" s="61"/>
      <c r="AJ453" s="61"/>
      <c r="AK453" s="61"/>
      <c r="AL453" s="61"/>
      <c r="AM453" s="61"/>
      <c r="AO453" s="61"/>
      <c r="AP453" s="61"/>
      <c r="AQ453" s="61"/>
      <c r="AR453" s="61"/>
    </row>
    <row r="454" spans="21:44">
      <c r="U454" s="61"/>
      <c r="V454" s="61"/>
      <c r="W454" s="61"/>
      <c r="X454" s="61"/>
      <c r="Z454" s="61"/>
      <c r="AA454" s="61"/>
      <c r="AB454" s="61"/>
      <c r="AC454" s="61"/>
      <c r="AE454" s="61"/>
      <c r="AF454" s="61"/>
      <c r="AG454" s="61"/>
      <c r="AH454" s="61"/>
      <c r="AJ454" s="61"/>
      <c r="AK454" s="61"/>
      <c r="AL454" s="61"/>
      <c r="AM454" s="61"/>
      <c r="AO454" s="61"/>
      <c r="AP454" s="61"/>
      <c r="AQ454" s="61"/>
      <c r="AR454" s="61"/>
    </row>
    <row r="455" spans="21:44">
      <c r="U455" s="61"/>
      <c r="V455" s="61"/>
      <c r="W455" s="61"/>
      <c r="X455" s="61"/>
      <c r="Z455" s="61"/>
      <c r="AA455" s="61"/>
      <c r="AB455" s="61"/>
      <c r="AC455" s="61"/>
      <c r="AE455" s="61"/>
      <c r="AF455" s="61"/>
      <c r="AG455" s="61"/>
      <c r="AH455" s="61"/>
      <c r="AJ455" s="61"/>
      <c r="AK455" s="61"/>
      <c r="AL455" s="61"/>
      <c r="AM455" s="61"/>
      <c r="AO455" s="61"/>
      <c r="AP455" s="61"/>
      <c r="AQ455" s="61"/>
      <c r="AR455" s="61"/>
    </row>
    <row r="456" spans="21:44">
      <c r="U456" s="61"/>
      <c r="V456" s="61"/>
      <c r="W456" s="61"/>
      <c r="X456" s="61"/>
      <c r="Z456" s="61"/>
      <c r="AA456" s="61"/>
      <c r="AB456" s="61"/>
      <c r="AC456" s="61"/>
      <c r="AE456" s="61"/>
      <c r="AF456" s="61"/>
      <c r="AG456" s="61"/>
      <c r="AH456" s="61"/>
      <c r="AJ456" s="61"/>
      <c r="AK456" s="61"/>
      <c r="AL456" s="61"/>
      <c r="AM456" s="61"/>
      <c r="AO456" s="61"/>
      <c r="AP456" s="61"/>
      <c r="AQ456" s="61"/>
      <c r="AR456" s="61"/>
    </row>
    <row r="457" spans="21:44">
      <c r="U457" s="61"/>
      <c r="V457" s="61"/>
      <c r="W457" s="61"/>
      <c r="X457" s="61"/>
      <c r="Z457" s="61"/>
      <c r="AA457" s="61"/>
      <c r="AB457" s="61"/>
      <c r="AC457" s="61"/>
      <c r="AE457" s="61"/>
      <c r="AF457" s="61"/>
      <c r="AG457" s="61"/>
      <c r="AH457" s="61"/>
      <c r="AJ457" s="61"/>
      <c r="AK457" s="61"/>
      <c r="AL457" s="61"/>
      <c r="AM457" s="61"/>
      <c r="AO457" s="61"/>
      <c r="AP457" s="61"/>
      <c r="AQ457" s="61"/>
      <c r="AR457" s="61"/>
    </row>
    <row r="458" spans="21:44">
      <c r="U458" s="61"/>
      <c r="V458" s="61"/>
      <c r="W458" s="61"/>
      <c r="X458" s="61"/>
      <c r="Z458" s="61"/>
      <c r="AA458" s="61"/>
      <c r="AB458" s="61"/>
      <c r="AC458" s="61"/>
      <c r="AE458" s="61"/>
      <c r="AF458" s="61"/>
      <c r="AG458" s="61"/>
      <c r="AH458" s="61"/>
      <c r="AJ458" s="61"/>
      <c r="AK458" s="61"/>
      <c r="AL458" s="61"/>
      <c r="AM458" s="61"/>
      <c r="AO458" s="61"/>
      <c r="AP458" s="61"/>
      <c r="AQ458" s="61"/>
      <c r="AR458" s="61"/>
    </row>
    <row r="459" spans="21:44">
      <c r="U459" s="61"/>
      <c r="V459" s="61"/>
      <c r="W459" s="61"/>
      <c r="X459" s="61"/>
      <c r="Z459" s="61"/>
      <c r="AA459" s="61"/>
      <c r="AB459" s="61"/>
      <c r="AC459" s="61"/>
      <c r="AE459" s="61"/>
      <c r="AF459" s="61"/>
      <c r="AG459" s="61"/>
      <c r="AH459" s="61"/>
      <c r="AJ459" s="61"/>
      <c r="AK459" s="61"/>
      <c r="AL459" s="61"/>
      <c r="AM459" s="61"/>
      <c r="AO459" s="61"/>
      <c r="AP459" s="61"/>
      <c r="AQ459" s="61"/>
      <c r="AR459" s="61"/>
    </row>
    <row r="460" spans="21:44">
      <c r="U460" s="61"/>
      <c r="V460" s="61"/>
      <c r="W460" s="61"/>
      <c r="X460" s="61"/>
      <c r="Z460" s="61"/>
      <c r="AA460" s="61"/>
      <c r="AB460" s="61"/>
      <c r="AC460" s="61"/>
      <c r="AE460" s="61"/>
      <c r="AF460" s="61"/>
      <c r="AG460" s="61"/>
      <c r="AH460" s="61"/>
      <c r="AJ460" s="61"/>
      <c r="AK460" s="61"/>
      <c r="AL460" s="61"/>
      <c r="AM460" s="61"/>
      <c r="AO460" s="61"/>
      <c r="AP460" s="61"/>
      <c r="AQ460" s="61"/>
      <c r="AR460" s="61"/>
    </row>
    <row r="461" spans="21:44">
      <c r="U461" s="61"/>
      <c r="V461" s="61"/>
      <c r="W461" s="61"/>
      <c r="X461" s="61"/>
      <c r="Z461" s="61"/>
      <c r="AA461" s="61"/>
      <c r="AB461" s="61"/>
      <c r="AC461" s="61"/>
      <c r="AE461" s="61"/>
      <c r="AF461" s="61"/>
      <c r="AG461" s="61"/>
      <c r="AH461" s="61"/>
      <c r="AJ461" s="61"/>
      <c r="AK461" s="61"/>
      <c r="AL461" s="61"/>
      <c r="AM461" s="61"/>
      <c r="AO461" s="61"/>
      <c r="AP461" s="61"/>
      <c r="AQ461" s="61"/>
      <c r="AR461" s="61"/>
    </row>
    <row r="462" spans="21:44">
      <c r="U462" s="61"/>
      <c r="V462" s="61"/>
      <c r="W462" s="61"/>
      <c r="X462" s="61"/>
      <c r="Z462" s="61"/>
      <c r="AA462" s="61"/>
      <c r="AB462" s="61"/>
      <c r="AC462" s="61"/>
      <c r="AE462" s="61"/>
      <c r="AF462" s="61"/>
      <c r="AG462" s="61"/>
      <c r="AH462" s="61"/>
      <c r="AJ462" s="61"/>
      <c r="AK462" s="61"/>
      <c r="AL462" s="61"/>
      <c r="AM462" s="61"/>
      <c r="AO462" s="61"/>
      <c r="AP462" s="61"/>
      <c r="AQ462" s="61"/>
      <c r="AR462" s="61"/>
    </row>
    <row r="463" spans="21:44">
      <c r="U463" s="61"/>
      <c r="V463" s="61"/>
      <c r="W463" s="61"/>
      <c r="X463" s="61"/>
      <c r="Z463" s="61"/>
      <c r="AA463" s="61"/>
      <c r="AB463" s="61"/>
      <c r="AC463" s="61"/>
      <c r="AE463" s="61"/>
      <c r="AF463" s="61"/>
      <c r="AG463" s="61"/>
      <c r="AH463" s="61"/>
      <c r="AJ463" s="61"/>
      <c r="AK463" s="61"/>
      <c r="AL463" s="61"/>
      <c r="AM463" s="61"/>
      <c r="AO463" s="61"/>
      <c r="AP463" s="61"/>
      <c r="AQ463" s="61"/>
      <c r="AR463" s="61"/>
    </row>
    <row r="464" spans="21:44">
      <c r="U464" s="61"/>
      <c r="V464" s="61"/>
      <c r="W464" s="61"/>
      <c r="X464" s="61"/>
      <c r="Z464" s="61"/>
      <c r="AA464" s="61"/>
      <c r="AB464" s="61"/>
      <c r="AC464" s="61"/>
      <c r="AE464" s="61"/>
      <c r="AF464" s="61"/>
      <c r="AG464" s="61"/>
      <c r="AH464" s="61"/>
      <c r="AJ464" s="61"/>
      <c r="AK464" s="61"/>
      <c r="AL464" s="61"/>
      <c r="AM464" s="61"/>
      <c r="AO464" s="61"/>
      <c r="AP464" s="61"/>
      <c r="AQ464" s="61"/>
      <c r="AR464" s="61"/>
    </row>
    <row r="465" spans="21:44">
      <c r="U465" s="61"/>
      <c r="V465" s="61"/>
      <c r="W465" s="61"/>
      <c r="X465" s="61"/>
      <c r="Z465" s="61"/>
      <c r="AA465" s="61"/>
      <c r="AB465" s="61"/>
      <c r="AC465" s="61"/>
      <c r="AE465" s="61"/>
      <c r="AF465" s="61"/>
      <c r="AG465" s="61"/>
      <c r="AH465" s="61"/>
      <c r="AJ465" s="61"/>
      <c r="AK465" s="61"/>
      <c r="AL465" s="61"/>
      <c r="AM465" s="61"/>
      <c r="AO465" s="61"/>
      <c r="AP465" s="61"/>
      <c r="AQ465" s="61"/>
      <c r="AR465" s="61"/>
    </row>
    <row r="466" spans="21:44">
      <c r="U466" s="61"/>
      <c r="V466" s="61"/>
      <c r="W466" s="61"/>
      <c r="X466" s="61"/>
      <c r="Z466" s="61"/>
      <c r="AA466" s="61"/>
      <c r="AB466" s="61"/>
      <c r="AC466" s="61"/>
      <c r="AE466" s="61"/>
      <c r="AF466" s="61"/>
      <c r="AG466" s="61"/>
      <c r="AH466" s="61"/>
      <c r="AJ466" s="61"/>
      <c r="AK466" s="61"/>
      <c r="AL466" s="61"/>
      <c r="AM466" s="61"/>
      <c r="AO466" s="61"/>
      <c r="AP466" s="61"/>
      <c r="AQ466" s="61"/>
      <c r="AR466" s="61"/>
    </row>
    <row r="467" spans="21:44">
      <c r="U467" s="61"/>
      <c r="V467" s="61"/>
      <c r="W467" s="61"/>
      <c r="X467" s="61"/>
      <c r="Z467" s="61"/>
      <c r="AA467" s="61"/>
      <c r="AB467" s="61"/>
      <c r="AC467" s="61"/>
      <c r="AE467" s="61"/>
      <c r="AF467" s="61"/>
      <c r="AG467" s="61"/>
      <c r="AH467" s="61"/>
      <c r="AJ467" s="61"/>
      <c r="AK467" s="61"/>
      <c r="AL467" s="61"/>
      <c r="AM467" s="61"/>
      <c r="AO467" s="61"/>
      <c r="AP467" s="61"/>
      <c r="AQ467" s="61"/>
      <c r="AR467" s="61"/>
    </row>
    <row r="468" spans="21:44">
      <c r="U468" s="61"/>
      <c r="V468" s="61"/>
      <c r="W468" s="61"/>
      <c r="X468" s="61"/>
      <c r="Z468" s="61"/>
      <c r="AA468" s="61"/>
      <c r="AB468" s="61"/>
      <c r="AC468" s="61"/>
      <c r="AE468" s="61"/>
      <c r="AF468" s="61"/>
      <c r="AG468" s="61"/>
      <c r="AH468" s="61"/>
      <c r="AJ468" s="61"/>
      <c r="AK468" s="61"/>
      <c r="AL468" s="61"/>
      <c r="AM468" s="61"/>
      <c r="AO468" s="61"/>
      <c r="AP468" s="61"/>
      <c r="AQ468" s="61"/>
      <c r="AR468" s="61"/>
    </row>
    <row r="469" spans="21:44">
      <c r="U469" s="61"/>
      <c r="V469" s="61"/>
      <c r="W469" s="61"/>
      <c r="X469" s="61"/>
      <c r="Z469" s="61"/>
      <c r="AA469" s="61"/>
      <c r="AB469" s="61"/>
      <c r="AC469" s="61"/>
      <c r="AE469" s="61"/>
      <c r="AF469" s="61"/>
      <c r="AG469" s="61"/>
      <c r="AH469" s="61"/>
      <c r="AJ469" s="61"/>
      <c r="AK469" s="61"/>
      <c r="AL469" s="61"/>
      <c r="AM469" s="61"/>
      <c r="AO469" s="61"/>
      <c r="AP469" s="61"/>
      <c r="AQ469" s="61"/>
      <c r="AR469" s="61"/>
    </row>
    <row r="470" spans="21:44">
      <c r="U470" s="61"/>
      <c r="V470" s="61"/>
      <c r="W470" s="61"/>
      <c r="X470" s="61"/>
      <c r="Z470" s="61"/>
      <c r="AA470" s="61"/>
      <c r="AB470" s="61"/>
      <c r="AC470" s="61"/>
      <c r="AE470" s="61"/>
      <c r="AF470" s="61"/>
      <c r="AG470" s="61"/>
      <c r="AH470" s="61"/>
      <c r="AJ470" s="61"/>
      <c r="AK470" s="61"/>
      <c r="AL470" s="61"/>
      <c r="AM470" s="61"/>
      <c r="AO470" s="61"/>
      <c r="AP470" s="61"/>
      <c r="AQ470" s="61"/>
      <c r="AR470" s="61"/>
    </row>
    <row r="471" spans="21:44">
      <c r="U471" s="61"/>
      <c r="V471" s="61"/>
      <c r="W471" s="61"/>
      <c r="X471" s="61"/>
      <c r="Z471" s="61"/>
      <c r="AA471" s="61"/>
      <c r="AB471" s="61"/>
      <c r="AC471" s="61"/>
      <c r="AE471" s="61"/>
      <c r="AF471" s="61"/>
      <c r="AG471" s="61"/>
      <c r="AH471" s="61"/>
      <c r="AJ471" s="61"/>
      <c r="AK471" s="61"/>
      <c r="AL471" s="61"/>
      <c r="AM471" s="61"/>
      <c r="AO471" s="61"/>
      <c r="AP471" s="61"/>
      <c r="AQ471" s="61"/>
      <c r="AR471" s="61"/>
    </row>
    <row r="472" spans="21:44">
      <c r="U472" s="61"/>
      <c r="V472" s="61"/>
      <c r="W472" s="61"/>
      <c r="X472" s="61"/>
      <c r="Z472" s="61"/>
      <c r="AA472" s="61"/>
      <c r="AB472" s="61"/>
      <c r="AC472" s="61"/>
      <c r="AE472" s="61"/>
      <c r="AF472" s="61"/>
      <c r="AG472" s="61"/>
      <c r="AH472" s="61"/>
      <c r="AJ472" s="61"/>
      <c r="AK472" s="61"/>
      <c r="AL472" s="61"/>
      <c r="AM472" s="61"/>
      <c r="AO472" s="61"/>
      <c r="AP472" s="61"/>
      <c r="AQ472" s="61"/>
      <c r="AR472" s="61"/>
    </row>
    <row r="473" spans="21:44">
      <c r="U473" s="61"/>
      <c r="V473" s="61"/>
      <c r="W473" s="61"/>
      <c r="X473" s="61"/>
      <c r="Z473" s="61"/>
      <c r="AA473" s="61"/>
      <c r="AB473" s="61"/>
      <c r="AC473" s="61"/>
      <c r="AE473" s="61"/>
      <c r="AF473" s="61"/>
      <c r="AG473" s="61"/>
      <c r="AH473" s="61"/>
      <c r="AJ473" s="61"/>
      <c r="AK473" s="61"/>
      <c r="AL473" s="61"/>
      <c r="AM473" s="61"/>
      <c r="AO473" s="61"/>
      <c r="AP473" s="61"/>
      <c r="AQ473" s="61"/>
      <c r="AR473" s="61"/>
    </row>
    <row r="474" spans="21:44">
      <c r="U474" s="61"/>
      <c r="V474" s="61"/>
      <c r="W474" s="61"/>
      <c r="X474" s="61"/>
      <c r="Z474" s="61"/>
      <c r="AA474" s="61"/>
      <c r="AB474" s="61"/>
      <c r="AC474" s="61"/>
      <c r="AE474" s="61"/>
      <c r="AF474" s="61"/>
      <c r="AG474" s="61"/>
      <c r="AH474" s="61"/>
      <c r="AJ474" s="61"/>
      <c r="AK474" s="61"/>
      <c r="AL474" s="61"/>
      <c r="AM474" s="61"/>
      <c r="AO474" s="61"/>
      <c r="AP474" s="61"/>
      <c r="AQ474" s="61"/>
      <c r="AR474" s="61"/>
    </row>
    <row r="475" spans="21:44">
      <c r="U475" s="61"/>
      <c r="V475" s="61"/>
      <c r="W475" s="61"/>
      <c r="X475" s="61"/>
      <c r="Z475" s="61"/>
      <c r="AA475" s="61"/>
      <c r="AB475" s="61"/>
      <c r="AC475" s="61"/>
      <c r="AE475" s="61"/>
      <c r="AF475" s="61"/>
      <c r="AG475" s="61"/>
      <c r="AH475" s="61"/>
      <c r="AJ475" s="61"/>
      <c r="AK475" s="61"/>
      <c r="AL475" s="61"/>
      <c r="AM475" s="61"/>
      <c r="AO475" s="61"/>
      <c r="AP475" s="61"/>
      <c r="AQ475" s="61"/>
      <c r="AR475" s="61"/>
    </row>
    <row r="476" spans="21:44">
      <c r="U476" s="61"/>
      <c r="V476" s="61"/>
      <c r="W476" s="61"/>
      <c r="X476" s="61"/>
      <c r="Z476" s="61"/>
      <c r="AA476" s="61"/>
      <c r="AB476" s="61"/>
      <c r="AC476" s="61"/>
      <c r="AE476" s="61"/>
      <c r="AF476" s="61"/>
      <c r="AG476" s="61"/>
      <c r="AH476" s="61"/>
      <c r="AJ476" s="61"/>
      <c r="AK476" s="61"/>
      <c r="AL476" s="61"/>
      <c r="AM476" s="61"/>
      <c r="AO476" s="61"/>
      <c r="AP476" s="61"/>
      <c r="AQ476" s="61"/>
      <c r="AR476" s="61"/>
    </row>
    <row r="477" spans="21:44">
      <c r="U477" s="61"/>
      <c r="V477" s="61"/>
      <c r="W477" s="61"/>
      <c r="X477" s="61"/>
      <c r="Z477" s="61"/>
      <c r="AA477" s="61"/>
      <c r="AB477" s="61"/>
      <c r="AC477" s="61"/>
      <c r="AE477" s="61"/>
      <c r="AF477" s="61"/>
      <c r="AG477" s="61"/>
      <c r="AH477" s="61"/>
      <c r="AJ477" s="61"/>
      <c r="AK477" s="61"/>
      <c r="AL477" s="61"/>
      <c r="AM477" s="61"/>
      <c r="AO477" s="61"/>
      <c r="AP477" s="61"/>
      <c r="AQ477" s="61"/>
      <c r="AR477" s="61"/>
    </row>
    <row r="478" spans="21:44">
      <c r="U478" s="61"/>
      <c r="V478" s="61"/>
      <c r="W478" s="61"/>
      <c r="X478" s="61"/>
      <c r="Z478" s="61"/>
      <c r="AA478" s="61"/>
      <c r="AB478" s="61"/>
      <c r="AC478" s="61"/>
      <c r="AE478" s="61"/>
      <c r="AF478" s="61"/>
      <c r="AG478" s="61"/>
      <c r="AH478" s="61"/>
      <c r="AJ478" s="61"/>
      <c r="AK478" s="61"/>
      <c r="AL478" s="61"/>
      <c r="AM478" s="61"/>
      <c r="AO478" s="61"/>
      <c r="AP478" s="61"/>
      <c r="AQ478" s="61"/>
      <c r="AR478" s="61"/>
    </row>
    <row r="479" spans="21:44">
      <c r="U479" s="61"/>
      <c r="V479" s="61"/>
      <c r="W479" s="61"/>
      <c r="X479" s="61"/>
      <c r="Z479" s="61"/>
      <c r="AA479" s="61"/>
      <c r="AB479" s="61"/>
      <c r="AC479" s="61"/>
      <c r="AE479" s="61"/>
      <c r="AF479" s="61"/>
      <c r="AG479" s="61"/>
      <c r="AH479" s="61"/>
      <c r="AJ479" s="61"/>
      <c r="AK479" s="61"/>
      <c r="AL479" s="61"/>
      <c r="AM479" s="61"/>
      <c r="AO479" s="61"/>
      <c r="AP479" s="61"/>
      <c r="AQ479" s="61"/>
      <c r="AR479" s="61"/>
    </row>
    <row r="480" spans="21:44">
      <c r="U480" s="61"/>
      <c r="V480" s="61"/>
      <c r="W480" s="61"/>
      <c r="X480" s="61"/>
      <c r="Z480" s="61"/>
      <c r="AA480" s="61"/>
      <c r="AB480" s="61"/>
      <c r="AC480" s="61"/>
      <c r="AE480" s="61"/>
      <c r="AF480" s="61"/>
      <c r="AG480" s="61"/>
      <c r="AH480" s="61"/>
      <c r="AJ480" s="61"/>
      <c r="AK480" s="61"/>
      <c r="AL480" s="61"/>
      <c r="AM480" s="61"/>
      <c r="AO480" s="61"/>
      <c r="AP480" s="61"/>
      <c r="AQ480" s="61"/>
      <c r="AR480" s="61"/>
    </row>
    <row r="481" spans="21:44">
      <c r="U481" s="61"/>
      <c r="V481" s="61"/>
      <c r="W481" s="61"/>
      <c r="X481" s="61"/>
      <c r="Z481" s="61"/>
      <c r="AA481" s="61"/>
      <c r="AB481" s="61"/>
      <c r="AC481" s="61"/>
      <c r="AE481" s="61"/>
      <c r="AF481" s="61"/>
      <c r="AG481" s="61"/>
      <c r="AH481" s="61"/>
      <c r="AJ481" s="61"/>
      <c r="AK481" s="61"/>
      <c r="AL481" s="61"/>
      <c r="AM481" s="61"/>
      <c r="AO481" s="61"/>
      <c r="AP481" s="61"/>
      <c r="AQ481" s="61"/>
      <c r="AR481" s="61"/>
    </row>
    <row r="482" spans="21:44">
      <c r="U482" s="61"/>
      <c r="V482" s="61"/>
      <c r="W482" s="61"/>
      <c r="X482" s="61"/>
      <c r="Z482" s="61"/>
      <c r="AA482" s="61"/>
      <c r="AB482" s="61"/>
      <c r="AC482" s="61"/>
      <c r="AE482" s="61"/>
      <c r="AF482" s="61"/>
      <c r="AG482" s="61"/>
      <c r="AH482" s="61"/>
      <c r="AJ482" s="61"/>
      <c r="AK482" s="61"/>
      <c r="AL482" s="61"/>
      <c r="AM482" s="61"/>
      <c r="AO482" s="61"/>
      <c r="AP482" s="61"/>
      <c r="AQ482" s="61"/>
      <c r="AR482" s="61"/>
    </row>
    <row r="483" spans="21:44">
      <c r="U483" s="61"/>
      <c r="V483" s="61"/>
      <c r="W483" s="61"/>
      <c r="X483" s="61"/>
      <c r="Z483" s="61"/>
      <c r="AA483" s="61"/>
      <c r="AB483" s="61"/>
      <c r="AC483" s="61"/>
      <c r="AE483" s="61"/>
      <c r="AF483" s="61"/>
      <c r="AG483" s="61"/>
      <c r="AH483" s="61"/>
      <c r="AJ483" s="61"/>
      <c r="AK483" s="61"/>
      <c r="AL483" s="61"/>
      <c r="AM483" s="61"/>
      <c r="AO483" s="61"/>
      <c r="AP483" s="61"/>
      <c r="AQ483" s="61"/>
      <c r="AR483" s="61"/>
    </row>
    <row r="484" spans="21:44">
      <c r="U484" s="61"/>
      <c r="V484" s="61"/>
      <c r="W484" s="61"/>
      <c r="X484" s="61"/>
      <c r="Z484" s="61"/>
      <c r="AA484" s="61"/>
      <c r="AB484" s="61"/>
      <c r="AC484" s="61"/>
      <c r="AE484" s="61"/>
      <c r="AF484" s="61"/>
      <c r="AG484" s="61"/>
      <c r="AH484" s="61"/>
      <c r="AJ484" s="61"/>
      <c r="AK484" s="61"/>
      <c r="AL484" s="61"/>
      <c r="AM484" s="61"/>
      <c r="AO484" s="61"/>
      <c r="AP484" s="61"/>
      <c r="AQ484" s="61"/>
      <c r="AR484" s="61"/>
    </row>
    <row r="485" spans="21:44">
      <c r="U485" s="61"/>
      <c r="V485" s="61"/>
      <c r="W485" s="61"/>
      <c r="X485" s="61"/>
      <c r="Z485" s="61"/>
      <c r="AA485" s="61"/>
      <c r="AB485" s="61"/>
      <c r="AC485" s="61"/>
      <c r="AE485" s="61"/>
      <c r="AF485" s="61"/>
      <c r="AG485" s="61"/>
      <c r="AH485" s="61"/>
      <c r="AJ485" s="61"/>
      <c r="AK485" s="61"/>
      <c r="AL485" s="61"/>
      <c r="AM485" s="61"/>
      <c r="AO485" s="61"/>
      <c r="AP485" s="61"/>
      <c r="AQ485" s="61"/>
      <c r="AR485" s="61"/>
    </row>
    <row r="486" spans="21:44">
      <c r="U486" s="61"/>
      <c r="V486" s="61"/>
      <c r="W486" s="61"/>
      <c r="X486" s="61"/>
      <c r="Z486" s="61"/>
      <c r="AA486" s="61"/>
      <c r="AB486" s="61"/>
      <c r="AC486" s="61"/>
      <c r="AE486" s="61"/>
      <c r="AF486" s="61"/>
      <c r="AG486" s="61"/>
      <c r="AH486" s="61"/>
      <c r="AJ486" s="61"/>
      <c r="AK486" s="61"/>
      <c r="AL486" s="61"/>
      <c r="AM486" s="61"/>
      <c r="AO486" s="61"/>
      <c r="AP486" s="61"/>
      <c r="AQ486" s="61"/>
      <c r="AR486" s="61"/>
    </row>
    <row r="487" spans="21:44">
      <c r="U487" s="61"/>
      <c r="V487" s="61"/>
      <c r="W487" s="61"/>
      <c r="X487" s="61"/>
      <c r="Z487" s="61"/>
      <c r="AA487" s="61"/>
      <c r="AB487" s="61"/>
      <c r="AC487" s="61"/>
      <c r="AE487" s="61"/>
      <c r="AF487" s="61"/>
      <c r="AG487" s="61"/>
      <c r="AH487" s="61"/>
      <c r="AJ487" s="61"/>
      <c r="AK487" s="61"/>
      <c r="AL487" s="61"/>
      <c r="AM487" s="61"/>
      <c r="AO487" s="61"/>
      <c r="AP487" s="61"/>
      <c r="AQ487" s="61"/>
      <c r="AR487" s="61"/>
    </row>
    <row r="488" spans="21:44">
      <c r="U488" s="61"/>
      <c r="V488" s="61"/>
      <c r="W488" s="61"/>
      <c r="X488" s="61"/>
      <c r="Z488" s="61"/>
      <c r="AA488" s="61"/>
      <c r="AB488" s="61"/>
      <c r="AC488" s="61"/>
      <c r="AE488" s="61"/>
      <c r="AF488" s="61"/>
      <c r="AG488" s="61"/>
      <c r="AH488" s="61"/>
      <c r="AJ488" s="61"/>
      <c r="AK488" s="61"/>
      <c r="AL488" s="61"/>
      <c r="AM488" s="61"/>
      <c r="AO488" s="61"/>
      <c r="AP488" s="61"/>
      <c r="AQ488" s="61"/>
      <c r="AR488" s="61"/>
    </row>
    <row r="489" spans="21:44">
      <c r="U489" s="61"/>
      <c r="V489" s="61"/>
      <c r="W489" s="61"/>
      <c r="X489" s="61"/>
      <c r="Z489" s="61"/>
      <c r="AA489" s="61"/>
      <c r="AB489" s="61"/>
      <c r="AC489" s="61"/>
      <c r="AE489" s="61"/>
      <c r="AF489" s="61"/>
      <c r="AG489" s="61"/>
      <c r="AH489" s="61"/>
      <c r="AJ489" s="61"/>
      <c r="AK489" s="61"/>
      <c r="AL489" s="61"/>
      <c r="AM489" s="61"/>
      <c r="AO489" s="61"/>
      <c r="AP489" s="61"/>
      <c r="AQ489" s="61"/>
      <c r="AR489" s="61"/>
    </row>
    <row r="490" spans="21:44">
      <c r="U490" s="61"/>
      <c r="V490" s="61"/>
      <c r="W490" s="61"/>
      <c r="X490" s="61"/>
      <c r="Z490" s="61"/>
      <c r="AA490" s="61"/>
      <c r="AB490" s="61"/>
      <c r="AC490" s="61"/>
      <c r="AE490" s="61"/>
      <c r="AF490" s="61"/>
      <c r="AG490" s="61"/>
      <c r="AH490" s="61"/>
      <c r="AJ490" s="61"/>
      <c r="AK490" s="61"/>
      <c r="AL490" s="61"/>
      <c r="AM490" s="61"/>
      <c r="AO490" s="61"/>
      <c r="AP490" s="61"/>
      <c r="AQ490" s="61"/>
      <c r="AR490" s="61"/>
    </row>
    <row r="491" spans="21:44">
      <c r="U491" s="61"/>
      <c r="V491" s="61"/>
      <c r="W491" s="61"/>
      <c r="X491" s="61"/>
      <c r="Z491" s="61"/>
      <c r="AA491" s="61"/>
      <c r="AB491" s="61"/>
      <c r="AC491" s="61"/>
      <c r="AE491" s="61"/>
      <c r="AF491" s="61"/>
      <c r="AG491" s="61"/>
      <c r="AH491" s="61"/>
      <c r="AJ491" s="61"/>
      <c r="AK491" s="61"/>
      <c r="AL491" s="61"/>
      <c r="AM491" s="61"/>
      <c r="AO491" s="61"/>
      <c r="AP491" s="61"/>
      <c r="AQ491" s="61"/>
      <c r="AR491" s="61"/>
    </row>
    <row r="492" spans="21:44">
      <c r="U492" s="61"/>
      <c r="V492" s="61"/>
      <c r="W492" s="61"/>
      <c r="X492" s="61"/>
      <c r="Z492" s="61"/>
      <c r="AA492" s="61"/>
      <c r="AB492" s="61"/>
      <c r="AC492" s="61"/>
      <c r="AE492" s="61"/>
      <c r="AF492" s="61"/>
      <c r="AG492" s="61"/>
      <c r="AH492" s="61"/>
      <c r="AJ492" s="61"/>
      <c r="AK492" s="61"/>
      <c r="AL492" s="61"/>
      <c r="AM492" s="61"/>
      <c r="AO492" s="61"/>
      <c r="AP492" s="61"/>
      <c r="AQ492" s="61"/>
      <c r="AR492" s="61"/>
    </row>
    <row r="493" spans="21:44">
      <c r="U493" s="61"/>
      <c r="V493" s="61"/>
      <c r="W493" s="61"/>
      <c r="X493" s="61"/>
      <c r="Z493" s="61"/>
      <c r="AA493" s="61"/>
      <c r="AB493" s="61"/>
      <c r="AC493" s="61"/>
      <c r="AE493" s="61"/>
      <c r="AF493" s="61"/>
      <c r="AG493" s="61"/>
      <c r="AH493" s="61"/>
      <c r="AJ493" s="61"/>
      <c r="AK493" s="61"/>
      <c r="AL493" s="61"/>
      <c r="AM493" s="61"/>
      <c r="AO493" s="61"/>
      <c r="AP493" s="61"/>
      <c r="AQ493" s="61"/>
      <c r="AR493" s="61"/>
    </row>
    <row r="494" spans="21:44">
      <c r="U494" s="61"/>
      <c r="V494" s="61"/>
      <c r="W494" s="61"/>
      <c r="X494" s="61"/>
      <c r="Z494" s="61"/>
      <c r="AA494" s="61"/>
      <c r="AB494" s="61"/>
      <c r="AC494" s="61"/>
      <c r="AE494" s="61"/>
      <c r="AF494" s="61"/>
      <c r="AG494" s="61"/>
      <c r="AH494" s="61"/>
      <c r="AJ494" s="61"/>
      <c r="AK494" s="61"/>
      <c r="AL494" s="61"/>
      <c r="AM494" s="61"/>
      <c r="AO494" s="61"/>
      <c r="AP494" s="61"/>
      <c r="AQ494" s="61"/>
      <c r="AR494" s="61"/>
    </row>
    <row r="495" spans="21:44">
      <c r="U495" s="61"/>
      <c r="V495" s="61"/>
      <c r="W495" s="61"/>
      <c r="X495" s="61"/>
      <c r="Z495" s="61"/>
      <c r="AA495" s="61"/>
      <c r="AB495" s="61"/>
      <c r="AC495" s="61"/>
      <c r="AE495" s="61"/>
      <c r="AF495" s="61"/>
      <c r="AG495" s="61"/>
      <c r="AH495" s="61"/>
      <c r="AJ495" s="61"/>
      <c r="AK495" s="61"/>
      <c r="AL495" s="61"/>
      <c r="AM495" s="61"/>
      <c r="AO495" s="61"/>
      <c r="AP495" s="61"/>
      <c r="AQ495" s="61"/>
      <c r="AR495" s="61"/>
    </row>
    <row r="496" spans="21:44">
      <c r="U496" s="61"/>
      <c r="V496" s="61"/>
      <c r="W496" s="61"/>
      <c r="X496" s="61"/>
      <c r="Z496" s="61"/>
      <c r="AA496" s="61"/>
      <c r="AB496" s="61"/>
      <c r="AC496" s="61"/>
      <c r="AE496" s="61"/>
      <c r="AF496" s="61"/>
      <c r="AG496" s="61"/>
      <c r="AH496" s="61"/>
      <c r="AJ496" s="61"/>
      <c r="AK496" s="61"/>
      <c r="AL496" s="61"/>
      <c r="AM496" s="61"/>
      <c r="AO496" s="61"/>
      <c r="AP496" s="61"/>
      <c r="AQ496" s="61"/>
      <c r="AR496" s="61"/>
    </row>
    <row r="497" spans="21:44">
      <c r="U497" s="61"/>
      <c r="V497" s="61"/>
      <c r="W497" s="61"/>
      <c r="X497" s="61"/>
      <c r="Z497" s="61"/>
      <c r="AA497" s="61"/>
      <c r="AB497" s="61"/>
      <c r="AC497" s="61"/>
      <c r="AE497" s="61"/>
      <c r="AF497" s="61"/>
      <c r="AG497" s="61"/>
      <c r="AH497" s="61"/>
      <c r="AJ497" s="61"/>
      <c r="AK497" s="61"/>
      <c r="AL497" s="61"/>
      <c r="AM497" s="61"/>
      <c r="AO497" s="61"/>
      <c r="AP497" s="61"/>
      <c r="AQ497" s="61"/>
      <c r="AR497" s="61"/>
    </row>
    <row r="498" spans="21:44">
      <c r="U498" s="61"/>
      <c r="V498" s="61"/>
      <c r="W498" s="61"/>
      <c r="X498" s="61"/>
      <c r="Z498" s="61"/>
      <c r="AA498" s="61"/>
      <c r="AB498" s="61"/>
      <c r="AC498" s="61"/>
      <c r="AE498" s="61"/>
      <c r="AF498" s="61"/>
      <c r="AG498" s="61"/>
      <c r="AH498" s="61"/>
      <c r="AJ498" s="61"/>
      <c r="AK498" s="61"/>
      <c r="AL498" s="61"/>
      <c r="AM498" s="61"/>
      <c r="AO498" s="61"/>
      <c r="AP498" s="61"/>
      <c r="AQ498" s="61"/>
      <c r="AR498" s="61"/>
    </row>
    <row r="499" spans="21:44">
      <c r="U499" s="61"/>
      <c r="V499" s="61"/>
      <c r="W499" s="61"/>
      <c r="X499" s="61"/>
      <c r="Z499" s="61"/>
      <c r="AA499" s="61"/>
      <c r="AB499" s="61"/>
      <c r="AC499" s="61"/>
      <c r="AE499" s="61"/>
      <c r="AF499" s="61"/>
      <c r="AG499" s="61"/>
      <c r="AH499" s="61"/>
      <c r="AJ499" s="61"/>
      <c r="AK499" s="61"/>
      <c r="AL499" s="61"/>
      <c r="AM499" s="61"/>
      <c r="AO499" s="61"/>
      <c r="AP499" s="61"/>
      <c r="AQ499" s="61"/>
      <c r="AR499" s="61"/>
    </row>
    <row r="500" spans="21:44">
      <c r="U500" s="61"/>
      <c r="V500" s="61"/>
      <c r="W500" s="61"/>
      <c r="X500" s="61"/>
      <c r="Z500" s="61"/>
      <c r="AA500" s="61"/>
      <c r="AB500" s="61"/>
      <c r="AC500" s="61"/>
      <c r="AE500" s="61"/>
      <c r="AF500" s="61"/>
      <c r="AG500" s="61"/>
      <c r="AH500" s="61"/>
      <c r="AJ500" s="61"/>
      <c r="AK500" s="61"/>
      <c r="AL500" s="61"/>
      <c r="AM500" s="61"/>
      <c r="AO500" s="61"/>
      <c r="AP500" s="61"/>
      <c r="AQ500" s="61"/>
      <c r="AR500" s="61"/>
    </row>
    <row r="501" spans="21:44">
      <c r="U501" s="61"/>
      <c r="V501" s="61"/>
      <c r="W501" s="61"/>
      <c r="X501" s="61"/>
      <c r="Z501" s="61"/>
      <c r="AA501" s="61"/>
      <c r="AB501" s="61"/>
      <c r="AC501" s="61"/>
      <c r="AE501" s="61"/>
      <c r="AF501" s="61"/>
      <c r="AG501" s="61"/>
      <c r="AH501" s="61"/>
      <c r="AJ501" s="61"/>
      <c r="AK501" s="61"/>
      <c r="AL501" s="61"/>
      <c r="AM501" s="61"/>
      <c r="AO501" s="61"/>
      <c r="AP501" s="61"/>
      <c r="AQ501" s="61"/>
      <c r="AR501" s="61"/>
    </row>
    <row r="502" spans="21:44">
      <c r="U502" s="61"/>
      <c r="V502" s="61"/>
      <c r="W502" s="61"/>
      <c r="X502" s="61"/>
      <c r="Z502" s="61"/>
      <c r="AA502" s="61"/>
      <c r="AB502" s="61"/>
      <c r="AC502" s="61"/>
      <c r="AE502" s="61"/>
      <c r="AF502" s="61"/>
      <c r="AG502" s="61"/>
      <c r="AH502" s="61"/>
      <c r="AJ502" s="61"/>
      <c r="AK502" s="61"/>
      <c r="AL502" s="61"/>
      <c r="AM502" s="61"/>
      <c r="AO502" s="61"/>
      <c r="AP502" s="61"/>
      <c r="AQ502" s="61"/>
      <c r="AR502" s="61"/>
    </row>
    <row r="503" spans="21:44">
      <c r="U503" s="61"/>
      <c r="V503" s="61"/>
      <c r="W503" s="61"/>
      <c r="X503" s="61"/>
      <c r="Z503" s="61"/>
      <c r="AA503" s="61"/>
      <c r="AB503" s="61"/>
      <c r="AC503" s="61"/>
      <c r="AE503" s="61"/>
      <c r="AF503" s="61"/>
      <c r="AG503" s="61"/>
      <c r="AH503" s="61"/>
      <c r="AJ503" s="61"/>
      <c r="AK503" s="61"/>
      <c r="AL503" s="61"/>
      <c r="AM503" s="61"/>
      <c r="AO503" s="61"/>
      <c r="AP503" s="61"/>
      <c r="AQ503" s="61"/>
      <c r="AR503" s="61"/>
    </row>
    <row r="504" spans="21:44">
      <c r="U504" s="61"/>
      <c r="V504" s="61"/>
      <c r="W504" s="61"/>
      <c r="X504" s="61"/>
      <c r="Z504" s="61"/>
      <c r="AA504" s="61"/>
      <c r="AB504" s="61"/>
      <c r="AC504" s="61"/>
      <c r="AE504" s="61"/>
      <c r="AF504" s="61"/>
      <c r="AG504" s="61"/>
      <c r="AH504" s="61"/>
      <c r="AJ504" s="61"/>
      <c r="AK504" s="61"/>
      <c r="AL504" s="61"/>
      <c r="AM504" s="61"/>
      <c r="AO504" s="61"/>
      <c r="AP504" s="61"/>
      <c r="AQ504" s="61"/>
      <c r="AR504" s="61"/>
    </row>
    <row r="505" spans="21:44">
      <c r="U505" s="61"/>
      <c r="V505" s="61"/>
      <c r="W505" s="61"/>
      <c r="X505" s="61"/>
      <c r="Z505" s="61"/>
      <c r="AA505" s="61"/>
      <c r="AB505" s="61"/>
      <c r="AC505" s="61"/>
      <c r="AE505" s="61"/>
      <c r="AF505" s="61"/>
      <c r="AG505" s="61"/>
      <c r="AH505" s="61"/>
      <c r="AJ505" s="61"/>
      <c r="AK505" s="61"/>
      <c r="AL505" s="61"/>
      <c r="AM505" s="61"/>
      <c r="AO505" s="61"/>
      <c r="AP505" s="61"/>
      <c r="AQ505" s="61"/>
      <c r="AR505" s="61"/>
    </row>
    <row r="506" spans="21:44">
      <c r="U506" s="61"/>
      <c r="V506" s="61"/>
      <c r="W506" s="61"/>
      <c r="X506" s="61"/>
      <c r="Z506" s="61"/>
      <c r="AA506" s="61"/>
      <c r="AB506" s="61"/>
      <c r="AC506" s="61"/>
      <c r="AE506" s="61"/>
      <c r="AF506" s="61"/>
      <c r="AG506" s="61"/>
      <c r="AH506" s="61"/>
      <c r="AJ506" s="61"/>
      <c r="AK506" s="61"/>
      <c r="AL506" s="61"/>
      <c r="AM506" s="61"/>
      <c r="AO506" s="61"/>
      <c r="AP506" s="61"/>
      <c r="AQ506" s="61"/>
      <c r="AR506" s="61"/>
    </row>
    <row r="507" spans="21:44">
      <c r="U507" s="61"/>
      <c r="V507" s="61"/>
      <c r="W507" s="61"/>
      <c r="X507" s="61"/>
      <c r="Z507" s="61"/>
      <c r="AA507" s="61"/>
      <c r="AB507" s="61"/>
      <c r="AC507" s="61"/>
      <c r="AE507" s="61"/>
      <c r="AF507" s="61"/>
      <c r="AG507" s="61"/>
      <c r="AH507" s="61"/>
      <c r="AJ507" s="61"/>
      <c r="AK507" s="61"/>
      <c r="AL507" s="61"/>
      <c r="AM507" s="61"/>
      <c r="AO507" s="61"/>
      <c r="AP507" s="61"/>
      <c r="AQ507" s="61"/>
      <c r="AR507" s="61"/>
    </row>
    <row r="508" spans="21:44">
      <c r="U508" s="61"/>
      <c r="V508" s="61"/>
      <c r="W508" s="61"/>
      <c r="X508" s="61"/>
      <c r="Z508" s="61"/>
      <c r="AA508" s="61"/>
      <c r="AB508" s="61"/>
      <c r="AC508" s="61"/>
      <c r="AE508" s="61"/>
      <c r="AF508" s="61"/>
      <c r="AG508" s="61"/>
      <c r="AH508" s="61"/>
      <c r="AJ508" s="61"/>
      <c r="AK508" s="61"/>
      <c r="AL508" s="61"/>
      <c r="AM508" s="61"/>
      <c r="AO508" s="61"/>
      <c r="AP508" s="61"/>
      <c r="AQ508" s="61"/>
      <c r="AR508" s="61"/>
    </row>
    <row r="509" spans="21:44">
      <c r="U509" s="61"/>
      <c r="V509" s="61"/>
      <c r="W509" s="61"/>
      <c r="X509" s="61"/>
      <c r="Z509" s="61"/>
      <c r="AA509" s="61"/>
      <c r="AB509" s="61"/>
      <c r="AC509" s="61"/>
      <c r="AE509" s="61"/>
      <c r="AF509" s="61"/>
      <c r="AG509" s="61"/>
      <c r="AH509" s="61"/>
      <c r="AJ509" s="61"/>
      <c r="AK509" s="61"/>
      <c r="AL509" s="61"/>
      <c r="AM509" s="61"/>
      <c r="AO509" s="61"/>
      <c r="AP509" s="61"/>
      <c r="AQ509" s="61"/>
      <c r="AR509" s="61"/>
    </row>
    <row r="510" spans="21:44">
      <c r="U510" s="61"/>
      <c r="V510" s="61"/>
      <c r="W510" s="61"/>
      <c r="X510" s="61"/>
      <c r="Z510" s="61"/>
      <c r="AA510" s="61"/>
      <c r="AB510" s="61"/>
      <c r="AC510" s="61"/>
      <c r="AE510" s="61"/>
      <c r="AF510" s="61"/>
      <c r="AG510" s="61"/>
      <c r="AH510" s="61"/>
      <c r="AJ510" s="61"/>
      <c r="AK510" s="61"/>
      <c r="AL510" s="61"/>
      <c r="AM510" s="61"/>
      <c r="AO510" s="61"/>
      <c r="AP510" s="61"/>
      <c r="AQ510" s="61"/>
      <c r="AR510" s="61"/>
    </row>
    <row r="511" spans="21:44">
      <c r="U511" s="61"/>
      <c r="V511" s="61"/>
      <c r="W511" s="61"/>
      <c r="X511" s="61"/>
      <c r="Z511" s="61"/>
      <c r="AA511" s="61"/>
      <c r="AB511" s="61"/>
      <c r="AC511" s="61"/>
      <c r="AE511" s="61"/>
      <c r="AF511" s="61"/>
      <c r="AG511" s="61"/>
      <c r="AH511" s="61"/>
      <c r="AJ511" s="61"/>
      <c r="AK511" s="61"/>
      <c r="AL511" s="61"/>
      <c r="AM511" s="61"/>
      <c r="AO511" s="61"/>
      <c r="AP511" s="61"/>
      <c r="AQ511" s="61"/>
      <c r="AR511" s="61"/>
    </row>
    <row r="512" spans="21:44">
      <c r="U512" s="61"/>
      <c r="V512" s="61"/>
      <c r="W512" s="61"/>
      <c r="X512" s="61"/>
      <c r="Z512" s="61"/>
      <c r="AA512" s="61"/>
      <c r="AB512" s="61"/>
      <c r="AC512" s="61"/>
      <c r="AE512" s="61"/>
      <c r="AF512" s="61"/>
      <c r="AG512" s="61"/>
      <c r="AH512" s="61"/>
      <c r="AJ512" s="61"/>
      <c r="AK512" s="61"/>
      <c r="AL512" s="61"/>
      <c r="AM512" s="61"/>
      <c r="AO512" s="61"/>
      <c r="AP512" s="61"/>
      <c r="AQ512" s="61"/>
      <c r="AR512" s="61"/>
    </row>
    <row r="513" spans="21:44">
      <c r="U513" s="61"/>
      <c r="V513" s="61"/>
      <c r="W513" s="61"/>
      <c r="X513" s="61"/>
      <c r="Z513" s="61"/>
      <c r="AA513" s="61"/>
      <c r="AB513" s="61"/>
      <c r="AC513" s="61"/>
      <c r="AE513" s="61"/>
      <c r="AF513" s="61"/>
      <c r="AG513" s="61"/>
      <c r="AH513" s="61"/>
      <c r="AJ513" s="61"/>
      <c r="AK513" s="61"/>
      <c r="AL513" s="61"/>
      <c r="AM513" s="61"/>
      <c r="AO513" s="61"/>
      <c r="AP513" s="61"/>
      <c r="AQ513" s="61"/>
      <c r="AR513" s="61"/>
    </row>
    <row r="514" spans="21:44">
      <c r="U514" s="61"/>
      <c r="V514" s="61"/>
      <c r="W514" s="61"/>
      <c r="X514" s="61"/>
      <c r="Z514" s="61"/>
      <c r="AA514" s="61"/>
      <c r="AB514" s="61"/>
      <c r="AC514" s="61"/>
      <c r="AE514" s="61"/>
      <c r="AF514" s="61"/>
      <c r="AG514" s="61"/>
      <c r="AH514" s="61"/>
      <c r="AJ514" s="61"/>
      <c r="AK514" s="61"/>
      <c r="AL514" s="61"/>
      <c r="AM514" s="61"/>
      <c r="AO514" s="61"/>
      <c r="AP514" s="61"/>
      <c r="AQ514" s="61"/>
      <c r="AR514" s="61"/>
    </row>
    <row r="515" spans="21:44">
      <c r="U515" s="61"/>
      <c r="V515" s="61"/>
      <c r="W515" s="61"/>
      <c r="X515" s="61"/>
      <c r="Z515" s="61"/>
      <c r="AA515" s="61"/>
      <c r="AB515" s="61"/>
      <c r="AC515" s="61"/>
      <c r="AE515" s="61"/>
      <c r="AF515" s="61"/>
      <c r="AG515" s="61"/>
      <c r="AH515" s="61"/>
      <c r="AJ515" s="61"/>
      <c r="AK515" s="61"/>
      <c r="AL515" s="61"/>
      <c r="AM515" s="61"/>
      <c r="AO515" s="61"/>
      <c r="AP515" s="61"/>
      <c r="AQ515" s="61"/>
      <c r="AR515" s="61"/>
    </row>
    <row r="516" spans="21:44">
      <c r="U516" s="61"/>
      <c r="V516" s="61"/>
      <c r="W516" s="61"/>
      <c r="X516" s="61"/>
      <c r="Z516" s="61"/>
      <c r="AA516" s="61"/>
      <c r="AB516" s="61"/>
      <c r="AC516" s="61"/>
      <c r="AE516" s="61"/>
      <c r="AF516" s="61"/>
      <c r="AG516" s="61"/>
      <c r="AH516" s="61"/>
      <c r="AJ516" s="61"/>
      <c r="AK516" s="61"/>
      <c r="AL516" s="61"/>
      <c r="AM516" s="61"/>
      <c r="AO516" s="61"/>
      <c r="AP516" s="61"/>
      <c r="AQ516" s="61"/>
      <c r="AR516" s="61"/>
    </row>
    <row r="517" spans="21:44">
      <c r="U517" s="61"/>
      <c r="V517" s="61"/>
      <c r="W517" s="61"/>
      <c r="X517" s="61"/>
      <c r="Z517" s="61"/>
      <c r="AA517" s="61"/>
      <c r="AB517" s="61"/>
      <c r="AC517" s="61"/>
      <c r="AE517" s="61"/>
      <c r="AF517" s="61"/>
      <c r="AG517" s="61"/>
      <c r="AH517" s="61"/>
      <c r="AJ517" s="61"/>
      <c r="AK517" s="61"/>
      <c r="AL517" s="61"/>
      <c r="AM517" s="61"/>
      <c r="AO517" s="61"/>
      <c r="AP517" s="61"/>
      <c r="AQ517" s="61"/>
      <c r="AR517" s="61"/>
    </row>
    <row r="518" spans="21:44">
      <c r="U518" s="61"/>
      <c r="V518" s="61"/>
      <c r="W518" s="61"/>
      <c r="X518" s="61"/>
      <c r="Z518" s="61"/>
      <c r="AA518" s="61"/>
      <c r="AB518" s="61"/>
      <c r="AC518" s="61"/>
      <c r="AE518" s="61"/>
      <c r="AF518" s="61"/>
      <c r="AG518" s="61"/>
      <c r="AH518" s="61"/>
      <c r="AJ518" s="61"/>
      <c r="AK518" s="61"/>
      <c r="AL518" s="61"/>
      <c r="AM518" s="61"/>
      <c r="AO518" s="61"/>
      <c r="AP518" s="61"/>
      <c r="AQ518" s="61"/>
      <c r="AR518" s="61"/>
    </row>
    <row r="519" spans="21:44">
      <c r="U519" s="61"/>
      <c r="V519" s="61"/>
      <c r="W519" s="61"/>
      <c r="X519" s="61"/>
      <c r="Z519" s="61"/>
      <c r="AA519" s="61"/>
      <c r="AB519" s="61"/>
      <c r="AC519" s="61"/>
      <c r="AE519" s="61"/>
      <c r="AF519" s="61"/>
      <c r="AG519" s="61"/>
      <c r="AH519" s="61"/>
      <c r="AJ519" s="61"/>
      <c r="AK519" s="61"/>
      <c r="AL519" s="61"/>
      <c r="AM519" s="61"/>
      <c r="AO519" s="61"/>
      <c r="AP519" s="61"/>
      <c r="AQ519" s="61"/>
      <c r="AR519" s="61"/>
    </row>
    <row r="520" spans="21:44">
      <c r="U520" s="61"/>
      <c r="V520" s="61"/>
      <c r="W520" s="61"/>
      <c r="X520" s="61"/>
      <c r="Z520" s="61"/>
      <c r="AA520" s="61"/>
      <c r="AB520" s="61"/>
      <c r="AC520" s="61"/>
      <c r="AE520" s="61"/>
      <c r="AF520" s="61"/>
      <c r="AG520" s="61"/>
      <c r="AH520" s="61"/>
      <c r="AJ520" s="61"/>
      <c r="AK520" s="61"/>
      <c r="AL520" s="61"/>
      <c r="AM520" s="61"/>
      <c r="AO520" s="61"/>
      <c r="AP520" s="61"/>
      <c r="AQ520" s="61"/>
      <c r="AR520" s="61"/>
    </row>
    <row r="521" spans="21:44">
      <c r="U521" s="61"/>
      <c r="V521" s="61"/>
      <c r="W521" s="61"/>
      <c r="X521" s="61"/>
      <c r="Z521" s="61"/>
      <c r="AA521" s="61"/>
      <c r="AB521" s="61"/>
      <c r="AC521" s="61"/>
      <c r="AE521" s="61"/>
      <c r="AF521" s="61"/>
      <c r="AG521" s="61"/>
      <c r="AH521" s="61"/>
      <c r="AJ521" s="61"/>
      <c r="AK521" s="61"/>
      <c r="AL521" s="61"/>
      <c r="AM521" s="61"/>
      <c r="AO521" s="61"/>
      <c r="AP521" s="61"/>
      <c r="AQ521" s="61"/>
      <c r="AR521" s="61"/>
    </row>
    <row r="522" spans="21:44">
      <c r="U522" s="61"/>
      <c r="V522" s="61"/>
      <c r="W522" s="61"/>
      <c r="X522" s="61"/>
      <c r="Z522" s="61"/>
      <c r="AA522" s="61"/>
      <c r="AB522" s="61"/>
      <c r="AC522" s="61"/>
      <c r="AE522" s="61"/>
      <c r="AF522" s="61"/>
      <c r="AG522" s="61"/>
      <c r="AH522" s="61"/>
      <c r="AJ522" s="61"/>
      <c r="AK522" s="61"/>
      <c r="AL522" s="61"/>
      <c r="AM522" s="61"/>
      <c r="AO522" s="61"/>
      <c r="AP522" s="61"/>
      <c r="AQ522" s="61"/>
      <c r="AR522" s="61"/>
    </row>
    <row r="523" spans="21:44">
      <c r="U523" s="61"/>
      <c r="V523" s="61"/>
      <c r="W523" s="61"/>
      <c r="X523" s="61"/>
      <c r="Z523" s="61"/>
      <c r="AA523" s="61"/>
      <c r="AB523" s="61"/>
      <c r="AC523" s="61"/>
      <c r="AE523" s="61"/>
      <c r="AF523" s="61"/>
      <c r="AG523" s="61"/>
      <c r="AH523" s="61"/>
      <c r="AJ523" s="61"/>
      <c r="AK523" s="61"/>
      <c r="AL523" s="61"/>
      <c r="AM523" s="61"/>
      <c r="AO523" s="61"/>
      <c r="AP523" s="61"/>
      <c r="AQ523" s="61"/>
      <c r="AR523" s="61"/>
    </row>
    <row r="524" spans="21:44">
      <c r="U524" s="61"/>
      <c r="V524" s="61"/>
      <c r="W524" s="61"/>
      <c r="X524" s="61"/>
      <c r="Z524" s="61"/>
      <c r="AA524" s="61"/>
      <c r="AB524" s="61"/>
      <c r="AC524" s="61"/>
      <c r="AE524" s="61"/>
      <c r="AF524" s="61"/>
      <c r="AG524" s="61"/>
      <c r="AH524" s="61"/>
      <c r="AJ524" s="61"/>
      <c r="AK524" s="61"/>
      <c r="AL524" s="61"/>
      <c r="AM524" s="61"/>
      <c r="AO524" s="61"/>
      <c r="AP524" s="61"/>
      <c r="AQ524" s="61"/>
      <c r="AR524" s="61"/>
    </row>
    <row r="525" spans="21:44">
      <c r="U525" s="61"/>
      <c r="V525" s="61"/>
      <c r="W525" s="61"/>
      <c r="X525" s="61"/>
      <c r="Z525" s="61"/>
      <c r="AA525" s="61"/>
      <c r="AB525" s="61"/>
      <c r="AC525" s="61"/>
      <c r="AE525" s="61"/>
      <c r="AF525" s="61"/>
      <c r="AG525" s="61"/>
      <c r="AH525" s="61"/>
      <c r="AJ525" s="61"/>
      <c r="AK525" s="61"/>
      <c r="AL525" s="61"/>
      <c r="AM525" s="61"/>
      <c r="AO525" s="61"/>
      <c r="AP525" s="61"/>
      <c r="AQ525" s="61"/>
      <c r="AR525" s="61"/>
    </row>
    <row r="526" spans="21:44">
      <c r="U526" s="61"/>
      <c r="V526" s="61"/>
      <c r="W526" s="61"/>
      <c r="X526" s="61"/>
      <c r="Z526" s="61"/>
      <c r="AA526" s="61"/>
      <c r="AB526" s="61"/>
      <c r="AC526" s="61"/>
      <c r="AE526" s="61"/>
      <c r="AF526" s="61"/>
      <c r="AG526" s="61"/>
      <c r="AH526" s="61"/>
      <c r="AJ526" s="61"/>
      <c r="AK526" s="61"/>
      <c r="AL526" s="61"/>
      <c r="AM526" s="61"/>
      <c r="AO526" s="61"/>
      <c r="AP526" s="61"/>
      <c r="AQ526" s="61"/>
      <c r="AR526" s="61"/>
    </row>
    <row r="527" spans="21:44">
      <c r="U527" s="61"/>
      <c r="V527" s="61"/>
      <c r="W527" s="61"/>
      <c r="X527" s="61"/>
      <c r="Z527" s="61"/>
      <c r="AA527" s="61"/>
      <c r="AB527" s="61"/>
      <c r="AC527" s="61"/>
      <c r="AE527" s="61"/>
      <c r="AF527" s="61"/>
      <c r="AG527" s="61"/>
      <c r="AH527" s="61"/>
      <c r="AJ527" s="61"/>
      <c r="AK527" s="61"/>
      <c r="AL527" s="61"/>
      <c r="AM527" s="61"/>
      <c r="AO527" s="61"/>
      <c r="AP527" s="61"/>
      <c r="AQ527" s="61"/>
      <c r="AR527" s="61"/>
    </row>
    <row r="528" spans="21:44">
      <c r="U528" s="61"/>
      <c r="V528" s="61"/>
      <c r="W528" s="61"/>
      <c r="X528" s="61"/>
      <c r="Z528" s="61"/>
      <c r="AA528" s="61"/>
      <c r="AB528" s="61"/>
      <c r="AC528" s="61"/>
      <c r="AE528" s="61"/>
      <c r="AF528" s="61"/>
      <c r="AG528" s="61"/>
      <c r="AH528" s="61"/>
      <c r="AJ528" s="61"/>
      <c r="AK528" s="61"/>
      <c r="AL528" s="61"/>
      <c r="AM528" s="61"/>
      <c r="AO528" s="61"/>
      <c r="AP528" s="61"/>
      <c r="AQ528" s="61"/>
      <c r="AR528" s="61"/>
    </row>
    <row r="529" spans="21:44">
      <c r="U529" s="61"/>
      <c r="V529" s="61"/>
      <c r="W529" s="61"/>
      <c r="X529" s="61"/>
      <c r="Z529" s="61"/>
      <c r="AA529" s="61"/>
      <c r="AB529" s="61"/>
      <c r="AC529" s="61"/>
      <c r="AE529" s="61"/>
      <c r="AF529" s="61"/>
      <c r="AG529" s="61"/>
      <c r="AH529" s="61"/>
      <c r="AJ529" s="61"/>
      <c r="AK529" s="61"/>
      <c r="AL529" s="61"/>
      <c r="AM529" s="61"/>
      <c r="AO529" s="61"/>
      <c r="AP529" s="61"/>
      <c r="AQ529" s="61"/>
      <c r="AR529" s="61"/>
    </row>
    <row r="530" spans="21:44">
      <c r="U530" s="61"/>
      <c r="V530" s="61"/>
      <c r="W530" s="61"/>
      <c r="X530" s="61"/>
      <c r="Z530" s="61"/>
      <c r="AA530" s="61"/>
      <c r="AB530" s="61"/>
      <c r="AC530" s="61"/>
      <c r="AE530" s="61"/>
      <c r="AF530" s="61"/>
      <c r="AG530" s="61"/>
      <c r="AH530" s="61"/>
      <c r="AJ530" s="61"/>
      <c r="AK530" s="61"/>
      <c r="AL530" s="61"/>
      <c r="AM530" s="61"/>
      <c r="AO530" s="61"/>
      <c r="AP530" s="61"/>
      <c r="AQ530" s="61"/>
      <c r="AR530" s="61"/>
    </row>
    <row r="531" spans="21:44">
      <c r="U531" s="61"/>
      <c r="V531" s="61"/>
      <c r="W531" s="61"/>
      <c r="X531" s="61"/>
      <c r="Z531" s="61"/>
      <c r="AA531" s="61"/>
      <c r="AB531" s="61"/>
      <c r="AC531" s="61"/>
      <c r="AE531" s="61"/>
      <c r="AF531" s="61"/>
      <c r="AG531" s="61"/>
      <c r="AH531" s="61"/>
      <c r="AJ531" s="61"/>
      <c r="AK531" s="61"/>
      <c r="AL531" s="61"/>
      <c r="AM531" s="61"/>
      <c r="AO531" s="61"/>
      <c r="AP531" s="61"/>
      <c r="AQ531" s="61"/>
      <c r="AR531" s="61"/>
    </row>
    <row r="532" spans="21:44">
      <c r="U532" s="61"/>
      <c r="V532" s="61"/>
      <c r="W532" s="61"/>
      <c r="X532" s="61"/>
      <c r="Z532" s="61"/>
      <c r="AA532" s="61"/>
      <c r="AB532" s="61"/>
      <c r="AC532" s="61"/>
      <c r="AE532" s="61"/>
      <c r="AF532" s="61"/>
      <c r="AG532" s="61"/>
      <c r="AH532" s="61"/>
      <c r="AJ532" s="61"/>
      <c r="AK532" s="61"/>
      <c r="AL532" s="61"/>
      <c r="AM532" s="61"/>
      <c r="AO532" s="61"/>
      <c r="AP532" s="61"/>
      <c r="AQ532" s="61"/>
      <c r="AR532" s="61"/>
    </row>
    <row r="533" spans="21:44">
      <c r="U533" s="61"/>
      <c r="V533" s="61"/>
      <c r="W533" s="61"/>
      <c r="X533" s="61"/>
      <c r="Z533" s="61"/>
      <c r="AA533" s="61"/>
      <c r="AB533" s="61"/>
      <c r="AC533" s="61"/>
      <c r="AE533" s="61"/>
      <c r="AF533" s="61"/>
      <c r="AG533" s="61"/>
      <c r="AH533" s="61"/>
      <c r="AJ533" s="61"/>
      <c r="AK533" s="61"/>
      <c r="AL533" s="61"/>
      <c r="AM533" s="61"/>
      <c r="AO533" s="61"/>
      <c r="AP533" s="61"/>
      <c r="AQ533" s="61"/>
      <c r="AR533" s="61"/>
    </row>
    <row r="534" spans="21:44">
      <c r="U534" s="61"/>
      <c r="V534" s="61"/>
      <c r="W534" s="61"/>
      <c r="X534" s="61"/>
      <c r="Z534" s="61"/>
      <c r="AA534" s="61"/>
      <c r="AB534" s="61"/>
      <c r="AC534" s="61"/>
      <c r="AE534" s="61"/>
      <c r="AF534" s="61"/>
      <c r="AG534" s="61"/>
      <c r="AH534" s="61"/>
      <c r="AJ534" s="61"/>
      <c r="AK534" s="61"/>
      <c r="AL534" s="61"/>
      <c r="AM534" s="61"/>
      <c r="AO534" s="61"/>
      <c r="AP534" s="61"/>
      <c r="AQ534" s="61"/>
      <c r="AR534" s="61"/>
    </row>
    <row r="535" spans="21:44">
      <c r="U535" s="61"/>
      <c r="V535" s="61"/>
      <c r="W535" s="61"/>
      <c r="X535" s="61"/>
      <c r="Z535" s="61"/>
      <c r="AA535" s="61"/>
      <c r="AB535" s="61"/>
      <c r="AC535" s="61"/>
      <c r="AE535" s="61"/>
      <c r="AF535" s="61"/>
      <c r="AG535" s="61"/>
      <c r="AH535" s="61"/>
      <c r="AJ535" s="61"/>
      <c r="AK535" s="61"/>
      <c r="AL535" s="61"/>
      <c r="AM535" s="61"/>
      <c r="AO535" s="61"/>
      <c r="AP535" s="61"/>
      <c r="AQ535" s="61"/>
      <c r="AR535" s="61"/>
    </row>
    <row r="536" spans="21:44">
      <c r="U536" s="61"/>
      <c r="V536" s="61"/>
      <c r="W536" s="61"/>
      <c r="X536" s="61"/>
      <c r="Z536" s="61"/>
      <c r="AA536" s="61"/>
      <c r="AB536" s="61"/>
      <c r="AC536" s="61"/>
      <c r="AE536" s="61"/>
      <c r="AF536" s="61"/>
      <c r="AG536" s="61"/>
      <c r="AH536" s="61"/>
      <c r="AJ536" s="61"/>
      <c r="AK536" s="61"/>
      <c r="AL536" s="61"/>
      <c r="AM536" s="61"/>
      <c r="AO536" s="61"/>
      <c r="AP536" s="61"/>
      <c r="AQ536" s="61"/>
      <c r="AR536" s="61"/>
    </row>
    <row r="537" spans="21:44">
      <c r="U537" s="61"/>
      <c r="V537" s="61"/>
      <c r="W537" s="61"/>
      <c r="X537" s="61"/>
      <c r="Z537" s="61"/>
      <c r="AA537" s="61"/>
      <c r="AB537" s="61"/>
      <c r="AC537" s="61"/>
      <c r="AE537" s="61"/>
      <c r="AF537" s="61"/>
      <c r="AG537" s="61"/>
      <c r="AH537" s="61"/>
      <c r="AJ537" s="61"/>
      <c r="AK537" s="61"/>
      <c r="AL537" s="61"/>
      <c r="AM537" s="61"/>
      <c r="AO537" s="61"/>
      <c r="AP537" s="61"/>
      <c r="AQ537" s="61"/>
      <c r="AR537" s="61"/>
    </row>
    <row r="538" spans="21:44">
      <c r="U538" s="61"/>
      <c r="V538" s="61"/>
      <c r="W538" s="61"/>
      <c r="X538" s="61"/>
      <c r="Z538" s="61"/>
      <c r="AA538" s="61"/>
      <c r="AB538" s="61"/>
      <c r="AC538" s="61"/>
      <c r="AE538" s="61"/>
      <c r="AF538" s="61"/>
      <c r="AG538" s="61"/>
      <c r="AH538" s="61"/>
      <c r="AJ538" s="61"/>
      <c r="AK538" s="61"/>
      <c r="AL538" s="61"/>
      <c r="AM538" s="61"/>
      <c r="AO538" s="61"/>
      <c r="AP538" s="61"/>
      <c r="AQ538" s="61"/>
      <c r="AR538" s="61"/>
    </row>
    <row r="539" spans="21:44">
      <c r="U539" s="61"/>
      <c r="V539" s="61"/>
      <c r="W539" s="61"/>
      <c r="X539" s="61"/>
      <c r="Z539" s="61"/>
      <c r="AA539" s="61"/>
      <c r="AB539" s="61"/>
      <c r="AC539" s="61"/>
      <c r="AE539" s="61"/>
      <c r="AF539" s="61"/>
      <c r="AG539" s="61"/>
      <c r="AH539" s="61"/>
      <c r="AJ539" s="61"/>
      <c r="AK539" s="61"/>
      <c r="AL539" s="61"/>
      <c r="AM539" s="61"/>
      <c r="AO539" s="61"/>
      <c r="AP539" s="61"/>
      <c r="AQ539" s="61"/>
      <c r="AR539" s="61"/>
    </row>
    <row r="540" spans="21:44">
      <c r="U540" s="61"/>
      <c r="V540" s="61"/>
      <c r="W540" s="61"/>
      <c r="X540" s="61"/>
      <c r="Z540" s="61"/>
      <c r="AA540" s="61"/>
      <c r="AB540" s="61"/>
      <c r="AC540" s="61"/>
      <c r="AE540" s="61"/>
      <c r="AF540" s="61"/>
      <c r="AG540" s="61"/>
      <c r="AH540" s="61"/>
      <c r="AJ540" s="61"/>
      <c r="AK540" s="61"/>
      <c r="AL540" s="61"/>
      <c r="AM540" s="61"/>
      <c r="AO540" s="61"/>
      <c r="AP540" s="61"/>
      <c r="AQ540" s="61"/>
      <c r="AR540" s="61"/>
    </row>
    <row r="541" spans="21:44">
      <c r="U541" s="61"/>
      <c r="V541" s="61"/>
      <c r="W541" s="61"/>
      <c r="X541" s="61"/>
      <c r="Z541" s="61"/>
      <c r="AA541" s="61"/>
      <c r="AB541" s="61"/>
      <c r="AC541" s="61"/>
      <c r="AE541" s="61"/>
      <c r="AF541" s="61"/>
      <c r="AG541" s="61"/>
      <c r="AH541" s="61"/>
      <c r="AJ541" s="61"/>
      <c r="AK541" s="61"/>
      <c r="AL541" s="61"/>
      <c r="AM541" s="61"/>
      <c r="AO541" s="61"/>
      <c r="AP541" s="61"/>
      <c r="AQ541" s="61"/>
      <c r="AR541" s="61"/>
    </row>
    <row r="542" spans="21:44">
      <c r="U542" s="61"/>
      <c r="V542" s="61"/>
      <c r="W542" s="61"/>
      <c r="X542" s="61"/>
      <c r="Z542" s="61"/>
      <c r="AA542" s="61"/>
      <c r="AB542" s="61"/>
      <c r="AC542" s="61"/>
      <c r="AE542" s="61"/>
      <c r="AF542" s="61"/>
      <c r="AG542" s="61"/>
      <c r="AH542" s="61"/>
      <c r="AJ542" s="61"/>
      <c r="AK542" s="61"/>
      <c r="AL542" s="61"/>
      <c r="AM542" s="61"/>
      <c r="AO542" s="61"/>
      <c r="AP542" s="61"/>
      <c r="AQ542" s="61"/>
      <c r="AR542" s="61"/>
    </row>
    <row r="543" spans="21:44">
      <c r="U543" s="61"/>
      <c r="V543" s="61"/>
      <c r="W543" s="61"/>
      <c r="X543" s="61"/>
      <c r="Z543" s="61"/>
      <c r="AA543" s="61"/>
      <c r="AB543" s="61"/>
      <c r="AC543" s="61"/>
      <c r="AE543" s="61"/>
      <c r="AF543" s="61"/>
      <c r="AG543" s="61"/>
      <c r="AH543" s="61"/>
      <c r="AJ543" s="61"/>
      <c r="AK543" s="61"/>
      <c r="AL543" s="61"/>
      <c r="AM543" s="61"/>
      <c r="AO543" s="61"/>
      <c r="AP543" s="61"/>
      <c r="AQ543" s="61"/>
      <c r="AR543" s="61"/>
    </row>
    <row r="544" spans="21:44">
      <c r="U544" s="61"/>
      <c r="V544" s="61"/>
      <c r="W544" s="61"/>
      <c r="X544" s="61"/>
      <c r="Z544" s="61"/>
      <c r="AA544" s="61"/>
      <c r="AB544" s="61"/>
      <c r="AC544" s="61"/>
      <c r="AE544" s="61"/>
      <c r="AF544" s="61"/>
      <c r="AG544" s="61"/>
      <c r="AH544" s="61"/>
      <c r="AJ544" s="61"/>
      <c r="AK544" s="61"/>
      <c r="AL544" s="61"/>
      <c r="AM544" s="61"/>
      <c r="AO544" s="61"/>
      <c r="AP544" s="61"/>
      <c r="AQ544" s="61"/>
      <c r="AR544" s="61"/>
    </row>
    <row r="545" spans="21:44">
      <c r="U545" s="61"/>
      <c r="V545" s="61"/>
      <c r="W545" s="61"/>
      <c r="X545" s="61"/>
      <c r="Z545" s="61"/>
      <c r="AA545" s="61"/>
      <c r="AB545" s="61"/>
      <c r="AC545" s="61"/>
      <c r="AE545" s="61"/>
      <c r="AF545" s="61"/>
      <c r="AG545" s="61"/>
      <c r="AH545" s="61"/>
      <c r="AJ545" s="61"/>
      <c r="AK545" s="61"/>
      <c r="AL545" s="61"/>
      <c r="AM545" s="61"/>
      <c r="AO545" s="61"/>
      <c r="AP545" s="61"/>
      <c r="AQ545" s="61"/>
      <c r="AR545" s="61"/>
    </row>
    <row r="546" spans="21:44">
      <c r="U546" s="61"/>
      <c r="V546" s="61"/>
      <c r="W546" s="61"/>
      <c r="X546" s="61"/>
      <c r="Z546" s="61"/>
      <c r="AA546" s="61"/>
      <c r="AB546" s="61"/>
      <c r="AC546" s="61"/>
      <c r="AE546" s="61"/>
      <c r="AF546" s="61"/>
      <c r="AG546" s="61"/>
      <c r="AH546" s="61"/>
      <c r="AJ546" s="61"/>
      <c r="AK546" s="61"/>
      <c r="AL546" s="61"/>
      <c r="AM546" s="61"/>
      <c r="AO546" s="61"/>
      <c r="AP546" s="61"/>
      <c r="AQ546" s="61"/>
      <c r="AR546" s="61"/>
    </row>
    <row r="547" spans="21:44">
      <c r="U547" s="61"/>
      <c r="V547" s="61"/>
      <c r="W547" s="61"/>
      <c r="X547" s="61"/>
      <c r="Z547" s="61"/>
      <c r="AA547" s="61"/>
      <c r="AB547" s="61"/>
      <c r="AC547" s="61"/>
      <c r="AE547" s="61"/>
      <c r="AF547" s="61"/>
      <c r="AG547" s="61"/>
      <c r="AH547" s="61"/>
      <c r="AJ547" s="61"/>
      <c r="AK547" s="61"/>
      <c r="AL547" s="61"/>
      <c r="AM547" s="61"/>
      <c r="AO547" s="61"/>
      <c r="AP547" s="61"/>
      <c r="AQ547" s="61"/>
      <c r="AR547" s="61"/>
    </row>
    <row r="548" spans="21:44">
      <c r="U548" s="61"/>
      <c r="V548" s="61"/>
      <c r="W548" s="61"/>
      <c r="X548" s="61"/>
      <c r="Z548" s="61"/>
      <c r="AA548" s="61"/>
      <c r="AB548" s="61"/>
      <c r="AC548" s="61"/>
      <c r="AE548" s="61"/>
      <c r="AF548" s="61"/>
      <c r="AG548" s="61"/>
      <c r="AH548" s="61"/>
      <c r="AJ548" s="61"/>
      <c r="AK548" s="61"/>
      <c r="AL548" s="61"/>
      <c r="AM548" s="61"/>
      <c r="AO548" s="61"/>
      <c r="AP548" s="61"/>
      <c r="AQ548" s="61"/>
      <c r="AR548" s="61"/>
    </row>
    <row r="549" spans="21:44">
      <c r="U549" s="61"/>
      <c r="V549" s="61"/>
      <c r="W549" s="61"/>
      <c r="X549" s="61"/>
      <c r="Z549" s="61"/>
      <c r="AA549" s="61"/>
      <c r="AB549" s="61"/>
      <c r="AC549" s="61"/>
      <c r="AE549" s="61"/>
      <c r="AF549" s="61"/>
      <c r="AG549" s="61"/>
      <c r="AH549" s="61"/>
      <c r="AJ549" s="61"/>
      <c r="AK549" s="61"/>
      <c r="AL549" s="61"/>
      <c r="AM549" s="61"/>
      <c r="AO549" s="61"/>
      <c r="AP549" s="61"/>
      <c r="AQ549" s="61"/>
      <c r="AR549" s="61"/>
    </row>
    <row r="550" spans="21:44">
      <c r="U550" s="61"/>
      <c r="V550" s="61"/>
      <c r="W550" s="61"/>
      <c r="X550" s="61"/>
      <c r="Z550" s="61"/>
      <c r="AA550" s="61"/>
      <c r="AB550" s="61"/>
      <c r="AC550" s="61"/>
      <c r="AE550" s="61"/>
      <c r="AF550" s="61"/>
      <c r="AG550" s="61"/>
      <c r="AH550" s="61"/>
      <c r="AJ550" s="61"/>
      <c r="AK550" s="61"/>
      <c r="AL550" s="61"/>
      <c r="AM550" s="61"/>
      <c r="AO550" s="61"/>
      <c r="AP550" s="61"/>
      <c r="AQ550" s="61"/>
      <c r="AR550" s="61"/>
    </row>
    <row r="551" spans="21:44">
      <c r="U551" s="61"/>
      <c r="V551" s="61"/>
      <c r="W551" s="61"/>
      <c r="X551" s="61"/>
      <c r="Z551" s="61"/>
      <c r="AA551" s="61"/>
      <c r="AB551" s="61"/>
      <c r="AC551" s="61"/>
      <c r="AE551" s="61"/>
      <c r="AF551" s="61"/>
      <c r="AG551" s="61"/>
      <c r="AH551" s="61"/>
      <c r="AJ551" s="61"/>
      <c r="AK551" s="61"/>
      <c r="AL551" s="61"/>
      <c r="AM551" s="61"/>
      <c r="AO551" s="61"/>
      <c r="AP551" s="61"/>
      <c r="AQ551" s="61"/>
      <c r="AR551" s="61"/>
    </row>
    <row r="552" spans="21:44">
      <c r="U552" s="61"/>
      <c r="V552" s="61"/>
      <c r="W552" s="61"/>
      <c r="X552" s="61"/>
      <c r="Z552" s="61"/>
      <c r="AA552" s="61"/>
      <c r="AB552" s="61"/>
      <c r="AC552" s="61"/>
      <c r="AE552" s="61"/>
      <c r="AF552" s="61"/>
      <c r="AG552" s="61"/>
      <c r="AH552" s="61"/>
      <c r="AJ552" s="61"/>
      <c r="AK552" s="61"/>
      <c r="AL552" s="61"/>
      <c r="AM552" s="61"/>
      <c r="AO552" s="61"/>
      <c r="AP552" s="61"/>
      <c r="AQ552" s="61"/>
      <c r="AR552" s="61"/>
    </row>
    <row r="553" spans="21:44">
      <c r="U553" s="61"/>
      <c r="V553" s="61"/>
      <c r="W553" s="61"/>
      <c r="X553" s="61"/>
      <c r="Z553" s="61"/>
      <c r="AA553" s="61"/>
      <c r="AB553" s="61"/>
      <c r="AC553" s="61"/>
      <c r="AE553" s="61"/>
      <c r="AF553" s="61"/>
      <c r="AG553" s="61"/>
      <c r="AH553" s="61"/>
      <c r="AJ553" s="61"/>
      <c r="AK553" s="61"/>
      <c r="AL553" s="61"/>
      <c r="AM553" s="61"/>
      <c r="AO553" s="61"/>
      <c r="AP553" s="61"/>
      <c r="AQ553" s="61"/>
      <c r="AR553" s="61"/>
    </row>
    <row r="554" spans="21:44">
      <c r="U554" s="61"/>
      <c r="V554" s="61"/>
      <c r="W554" s="61"/>
      <c r="X554" s="61"/>
      <c r="Z554" s="61"/>
      <c r="AA554" s="61"/>
      <c r="AB554" s="61"/>
      <c r="AC554" s="61"/>
      <c r="AE554" s="61"/>
      <c r="AF554" s="61"/>
      <c r="AG554" s="61"/>
      <c r="AH554" s="61"/>
      <c r="AJ554" s="61"/>
      <c r="AK554" s="61"/>
      <c r="AL554" s="61"/>
      <c r="AM554" s="61"/>
      <c r="AO554" s="61"/>
      <c r="AP554" s="61"/>
      <c r="AQ554" s="61"/>
      <c r="AR554" s="61"/>
    </row>
    <row r="555" spans="21:44">
      <c r="U555" s="61"/>
      <c r="V555" s="61"/>
      <c r="W555" s="61"/>
      <c r="X555" s="61"/>
      <c r="Z555" s="61"/>
      <c r="AA555" s="61"/>
      <c r="AB555" s="61"/>
      <c r="AC555" s="61"/>
      <c r="AE555" s="61"/>
      <c r="AF555" s="61"/>
      <c r="AG555" s="61"/>
      <c r="AH555" s="61"/>
      <c r="AJ555" s="61"/>
      <c r="AK555" s="61"/>
      <c r="AL555" s="61"/>
      <c r="AM555" s="61"/>
      <c r="AO555" s="61"/>
      <c r="AP555" s="61"/>
      <c r="AQ555" s="61"/>
      <c r="AR555" s="61"/>
    </row>
    <row r="556" spans="21:44">
      <c r="U556" s="61"/>
      <c r="V556" s="61"/>
      <c r="W556" s="61"/>
      <c r="X556" s="61"/>
      <c r="Z556" s="61"/>
      <c r="AA556" s="61"/>
      <c r="AB556" s="61"/>
      <c r="AC556" s="61"/>
      <c r="AE556" s="61"/>
      <c r="AF556" s="61"/>
      <c r="AG556" s="61"/>
      <c r="AH556" s="61"/>
      <c r="AJ556" s="61"/>
      <c r="AK556" s="61"/>
      <c r="AL556" s="61"/>
      <c r="AM556" s="61"/>
      <c r="AO556" s="61"/>
      <c r="AP556" s="61"/>
      <c r="AQ556" s="61"/>
      <c r="AR556" s="61"/>
    </row>
    <row r="557" spans="21:44">
      <c r="U557" s="61"/>
      <c r="V557" s="61"/>
      <c r="W557" s="61"/>
      <c r="X557" s="61"/>
      <c r="Z557" s="61"/>
      <c r="AA557" s="61"/>
      <c r="AB557" s="61"/>
      <c r="AC557" s="61"/>
      <c r="AE557" s="61"/>
      <c r="AF557" s="61"/>
      <c r="AG557" s="61"/>
      <c r="AH557" s="61"/>
      <c r="AJ557" s="61"/>
      <c r="AK557" s="61"/>
      <c r="AL557" s="61"/>
      <c r="AM557" s="61"/>
      <c r="AO557" s="61"/>
      <c r="AP557" s="61"/>
      <c r="AQ557" s="61"/>
      <c r="AR557" s="61"/>
    </row>
    <row r="558" spans="21:44">
      <c r="U558" s="61"/>
      <c r="V558" s="61"/>
      <c r="W558" s="61"/>
      <c r="X558" s="61"/>
      <c r="Z558" s="61"/>
      <c r="AA558" s="61"/>
      <c r="AB558" s="61"/>
      <c r="AC558" s="61"/>
      <c r="AE558" s="61"/>
      <c r="AF558" s="61"/>
      <c r="AG558" s="61"/>
      <c r="AH558" s="61"/>
      <c r="AJ558" s="61"/>
      <c r="AK558" s="61"/>
      <c r="AL558" s="61"/>
      <c r="AM558" s="61"/>
      <c r="AO558" s="61"/>
      <c r="AP558" s="61"/>
      <c r="AQ558" s="61"/>
      <c r="AR558" s="61"/>
    </row>
    <row r="559" spans="21:44">
      <c r="U559" s="61"/>
      <c r="V559" s="61"/>
      <c r="W559" s="61"/>
      <c r="X559" s="61"/>
      <c r="Z559" s="61"/>
      <c r="AA559" s="61"/>
      <c r="AB559" s="61"/>
      <c r="AC559" s="61"/>
      <c r="AE559" s="61"/>
      <c r="AF559" s="61"/>
      <c r="AG559" s="61"/>
      <c r="AH559" s="61"/>
      <c r="AJ559" s="61"/>
      <c r="AK559" s="61"/>
      <c r="AL559" s="61"/>
      <c r="AM559" s="61"/>
      <c r="AO559" s="61"/>
      <c r="AP559" s="61"/>
      <c r="AQ559" s="61"/>
      <c r="AR559" s="61"/>
    </row>
    <row r="560" spans="21:44">
      <c r="U560" s="61"/>
      <c r="V560" s="61"/>
      <c r="W560" s="61"/>
      <c r="X560" s="61"/>
      <c r="Z560" s="61"/>
      <c r="AA560" s="61"/>
      <c r="AB560" s="61"/>
      <c r="AC560" s="61"/>
      <c r="AE560" s="61"/>
      <c r="AF560" s="61"/>
      <c r="AG560" s="61"/>
      <c r="AH560" s="61"/>
      <c r="AJ560" s="61"/>
      <c r="AK560" s="61"/>
      <c r="AL560" s="61"/>
      <c r="AM560" s="61"/>
      <c r="AO560" s="61"/>
      <c r="AP560" s="61"/>
      <c r="AQ560" s="61"/>
      <c r="AR560" s="61"/>
    </row>
    <row r="561" spans="21:44">
      <c r="U561" s="61"/>
      <c r="V561" s="61"/>
      <c r="W561" s="61"/>
      <c r="X561" s="61"/>
      <c r="Z561" s="61"/>
      <c r="AA561" s="61"/>
      <c r="AB561" s="61"/>
      <c r="AC561" s="61"/>
      <c r="AE561" s="61"/>
      <c r="AF561" s="61"/>
      <c r="AG561" s="61"/>
      <c r="AH561" s="61"/>
      <c r="AJ561" s="61"/>
      <c r="AK561" s="61"/>
      <c r="AL561" s="61"/>
      <c r="AM561" s="61"/>
      <c r="AO561" s="61"/>
      <c r="AP561" s="61"/>
      <c r="AQ561" s="61"/>
      <c r="AR561" s="61"/>
    </row>
    <row r="562" spans="21:44">
      <c r="U562" s="61"/>
      <c r="V562" s="61"/>
      <c r="W562" s="61"/>
      <c r="X562" s="61"/>
      <c r="Z562" s="61"/>
      <c r="AA562" s="61"/>
      <c r="AB562" s="61"/>
      <c r="AC562" s="61"/>
      <c r="AE562" s="61"/>
      <c r="AF562" s="61"/>
      <c r="AG562" s="61"/>
      <c r="AH562" s="61"/>
      <c r="AJ562" s="61"/>
      <c r="AK562" s="61"/>
      <c r="AL562" s="61"/>
      <c r="AM562" s="61"/>
      <c r="AO562" s="61"/>
      <c r="AP562" s="61"/>
      <c r="AQ562" s="61"/>
      <c r="AR562" s="61"/>
    </row>
    <row r="563" spans="21:44">
      <c r="U563" s="61"/>
      <c r="V563" s="61"/>
      <c r="W563" s="61"/>
      <c r="X563" s="61"/>
      <c r="Z563" s="61"/>
      <c r="AA563" s="61"/>
      <c r="AB563" s="61"/>
      <c r="AC563" s="61"/>
      <c r="AE563" s="61"/>
      <c r="AF563" s="61"/>
      <c r="AG563" s="61"/>
      <c r="AH563" s="61"/>
      <c r="AJ563" s="61"/>
      <c r="AK563" s="61"/>
      <c r="AL563" s="61"/>
      <c r="AM563" s="61"/>
      <c r="AO563" s="61"/>
      <c r="AP563" s="61"/>
      <c r="AQ563" s="61"/>
      <c r="AR563" s="61"/>
    </row>
    <row r="564" spans="21:44">
      <c r="U564" s="61"/>
      <c r="V564" s="61"/>
      <c r="W564" s="61"/>
      <c r="X564" s="61"/>
      <c r="Z564" s="61"/>
      <c r="AA564" s="61"/>
      <c r="AB564" s="61"/>
      <c r="AC564" s="61"/>
      <c r="AE564" s="61"/>
      <c r="AF564" s="61"/>
      <c r="AG564" s="61"/>
      <c r="AH564" s="61"/>
      <c r="AJ564" s="61"/>
      <c r="AK564" s="61"/>
      <c r="AL564" s="61"/>
      <c r="AM564" s="61"/>
      <c r="AO564" s="61"/>
      <c r="AP564" s="61"/>
      <c r="AQ564" s="61"/>
      <c r="AR564" s="61"/>
    </row>
    <row r="565" spans="21:44">
      <c r="U565" s="61"/>
      <c r="V565" s="61"/>
      <c r="W565" s="61"/>
      <c r="X565" s="61"/>
      <c r="Z565" s="61"/>
      <c r="AA565" s="61"/>
      <c r="AB565" s="61"/>
      <c r="AC565" s="61"/>
      <c r="AE565" s="61"/>
      <c r="AF565" s="61"/>
      <c r="AG565" s="61"/>
      <c r="AH565" s="61"/>
      <c r="AJ565" s="61"/>
      <c r="AK565" s="61"/>
      <c r="AL565" s="61"/>
      <c r="AM565" s="61"/>
      <c r="AO565" s="61"/>
      <c r="AP565" s="61"/>
      <c r="AQ565" s="61"/>
      <c r="AR565" s="61"/>
    </row>
    <row r="566" spans="21:44">
      <c r="U566" s="61"/>
      <c r="V566" s="61"/>
      <c r="W566" s="61"/>
      <c r="X566" s="61"/>
      <c r="Z566" s="61"/>
      <c r="AA566" s="61"/>
      <c r="AB566" s="61"/>
      <c r="AC566" s="61"/>
      <c r="AE566" s="61"/>
      <c r="AF566" s="61"/>
      <c r="AG566" s="61"/>
      <c r="AH566" s="61"/>
      <c r="AJ566" s="61"/>
      <c r="AK566" s="61"/>
      <c r="AL566" s="61"/>
      <c r="AM566" s="61"/>
      <c r="AO566" s="61"/>
      <c r="AP566" s="61"/>
      <c r="AQ566" s="61"/>
      <c r="AR566" s="61"/>
    </row>
    <row r="567" spans="21:44">
      <c r="U567" s="61"/>
      <c r="V567" s="61"/>
      <c r="W567" s="61"/>
      <c r="X567" s="61"/>
      <c r="Z567" s="61"/>
      <c r="AA567" s="61"/>
      <c r="AB567" s="61"/>
      <c r="AC567" s="61"/>
      <c r="AE567" s="61"/>
      <c r="AF567" s="61"/>
      <c r="AG567" s="61"/>
      <c r="AH567" s="61"/>
      <c r="AJ567" s="61"/>
      <c r="AK567" s="61"/>
      <c r="AL567" s="61"/>
      <c r="AM567" s="61"/>
      <c r="AO567" s="61"/>
      <c r="AP567" s="61"/>
      <c r="AQ567" s="61"/>
      <c r="AR567" s="61"/>
    </row>
    <row r="568" spans="21:44">
      <c r="U568" s="61"/>
      <c r="V568" s="61"/>
      <c r="W568" s="61"/>
      <c r="X568" s="61"/>
      <c r="Z568" s="61"/>
      <c r="AA568" s="61"/>
      <c r="AB568" s="61"/>
      <c r="AC568" s="61"/>
      <c r="AE568" s="61"/>
      <c r="AF568" s="61"/>
      <c r="AG568" s="61"/>
      <c r="AH568" s="61"/>
      <c r="AJ568" s="61"/>
      <c r="AK568" s="61"/>
      <c r="AL568" s="61"/>
      <c r="AM568" s="61"/>
      <c r="AO568" s="61"/>
      <c r="AP568" s="61"/>
      <c r="AQ568" s="61"/>
      <c r="AR568" s="61"/>
    </row>
    <row r="569" spans="21:44">
      <c r="U569" s="61"/>
      <c r="V569" s="61"/>
      <c r="W569" s="61"/>
      <c r="X569" s="61"/>
      <c r="Z569" s="61"/>
      <c r="AA569" s="61"/>
      <c r="AB569" s="61"/>
      <c r="AC569" s="61"/>
      <c r="AE569" s="61"/>
      <c r="AF569" s="61"/>
      <c r="AG569" s="61"/>
      <c r="AH569" s="61"/>
      <c r="AJ569" s="61"/>
      <c r="AK569" s="61"/>
      <c r="AL569" s="61"/>
      <c r="AM569" s="61"/>
      <c r="AO569" s="61"/>
      <c r="AP569" s="61"/>
      <c r="AQ569" s="61"/>
      <c r="AR569" s="61"/>
    </row>
    <row r="570" spans="21:44">
      <c r="U570" s="61"/>
      <c r="V570" s="61"/>
      <c r="W570" s="61"/>
      <c r="X570" s="61"/>
      <c r="Z570" s="61"/>
      <c r="AA570" s="61"/>
      <c r="AB570" s="61"/>
      <c r="AC570" s="61"/>
      <c r="AE570" s="61"/>
      <c r="AF570" s="61"/>
      <c r="AG570" s="61"/>
      <c r="AH570" s="61"/>
      <c r="AJ570" s="61"/>
      <c r="AK570" s="61"/>
      <c r="AL570" s="61"/>
      <c r="AM570" s="61"/>
      <c r="AO570" s="61"/>
      <c r="AP570" s="61"/>
      <c r="AQ570" s="61"/>
      <c r="AR570" s="61"/>
    </row>
    <row r="571" spans="21:44">
      <c r="U571" s="61"/>
      <c r="V571" s="61"/>
      <c r="W571" s="61"/>
      <c r="X571" s="61"/>
      <c r="Z571" s="61"/>
      <c r="AA571" s="61"/>
      <c r="AB571" s="61"/>
      <c r="AC571" s="61"/>
      <c r="AE571" s="61"/>
      <c r="AF571" s="61"/>
      <c r="AG571" s="61"/>
      <c r="AH571" s="61"/>
      <c r="AJ571" s="61"/>
      <c r="AK571" s="61"/>
      <c r="AL571" s="61"/>
      <c r="AM571" s="61"/>
      <c r="AO571" s="61"/>
      <c r="AP571" s="61"/>
      <c r="AQ571" s="61"/>
      <c r="AR571" s="61"/>
    </row>
    <row r="572" spans="21:44">
      <c r="U572" s="61"/>
      <c r="V572" s="61"/>
      <c r="W572" s="61"/>
      <c r="X572" s="61"/>
      <c r="Z572" s="61"/>
      <c r="AA572" s="61"/>
      <c r="AB572" s="61"/>
      <c r="AC572" s="61"/>
      <c r="AE572" s="61"/>
      <c r="AF572" s="61"/>
      <c r="AG572" s="61"/>
      <c r="AH572" s="61"/>
      <c r="AJ572" s="61"/>
      <c r="AK572" s="61"/>
      <c r="AL572" s="61"/>
      <c r="AM572" s="61"/>
      <c r="AO572" s="61"/>
      <c r="AP572" s="61"/>
      <c r="AQ572" s="61"/>
      <c r="AR572" s="61"/>
    </row>
    <row r="573" spans="21:44">
      <c r="U573" s="61"/>
      <c r="V573" s="61"/>
      <c r="W573" s="61"/>
      <c r="X573" s="61"/>
      <c r="Z573" s="61"/>
      <c r="AA573" s="61"/>
      <c r="AB573" s="61"/>
      <c r="AC573" s="61"/>
      <c r="AE573" s="61"/>
      <c r="AF573" s="61"/>
      <c r="AG573" s="61"/>
      <c r="AH573" s="61"/>
      <c r="AJ573" s="61"/>
      <c r="AK573" s="61"/>
      <c r="AL573" s="61"/>
      <c r="AM573" s="61"/>
      <c r="AO573" s="61"/>
      <c r="AP573" s="61"/>
      <c r="AQ573" s="61"/>
      <c r="AR573" s="61"/>
    </row>
    <row r="574" spans="21:44">
      <c r="U574" s="61"/>
      <c r="V574" s="61"/>
      <c r="W574" s="61"/>
      <c r="X574" s="61"/>
      <c r="Z574" s="61"/>
      <c r="AA574" s="61"/>
      <c r="AB574" s="61"/>
      <c r="AC574" s="61"/>
      <c r="AE574" s="61"/>
      <c r="AF574" s="61"/>
      <c r="AG574" s="61"/>
      <c r="AH574" s="61"/>
      <c r="AJ574" s="61"/>
      <c r="AK574" s="61"/>
      <c r="AL574" s="61"/>
      <c r="AM574" s="61"/>
      <c r="AO574" s="61"/>
      <c r="AP574" s="61"/>
      <c r="AQ574" s="61"/>
      <c r="AR574" s="61"/>
    </row>
    <row r="575" spans="21:44">
      <c r="U575" s="61"/>
      <c r="V575" s="61"/>
      <c r="W575" s="61"/>
      <c r="X575" s="61"/>
      <c r="Z575" s="61"/>
      <c r="AA575" s="61"/>
      <c r="AB575" s="61"/>
      <c r="AC575" s="61"/>
      <c r="AE575" s="61"/>
      <c r="AF575" s="61"/>
      <c r="AG575" s="61"/>
      <c r="AH575" s="61"/>
      <c r="AJ575" s="61"/>
      <c r="AK575" s="61"/>
      <c r="AL575" s="61"/>
      <c r="AM575" s="61"/>
      <c r="AO575" s="61"/>
      <c r="AP575" s="61"/>
      <c r="AQ575" s="61"/>
      <c r="AR575" s="61"/>
    </row>
    <row r="576" spans="21:44">
      <c r="U576" s="61"/>
      <c r="V576" s="61"/>
      <c r="W576" s="61"/>
      <c r="X576" s="61"/>
      <c r="Z576" s="61"/>
      <c r="AA576" s="61"/>
      <c r="AB576" s="61"/>
      <c r="AC576" s="61"/>
      <c r="AE576" s="61"/>
      <c r="AF576" s="61"/>
      <c r="AG576" s="61"/>
      <c r="AH576" s="61"/>
      <c r="AJ576" s="61"/>
      <c r="AK576" s="61"/>
      <c r="AL576" s="61"/>
      <c r="AM576" s="61"/>
      <c r="AO576" s="61"/>
      <c r="AP576" s="61"/>
      <c r="AQ576" s="61"/>
      <c r="AR576" s="61"/>
    </row>
    <row r="577" spans="21:44">
      <c r="U577" s="61"/>
      <c r="V577" s="61"/>
      <c r="W577" s="61"/>
      <c r="X577" s="61"/>
      <c r="Z577" s="61"/>
      <c r="AA577" s="61"/>
      <c r="AB577" s="61"/>
      <c r="AC577" s="61"/>
      <c r="AE577" s="61"/>
      <c r="AF577" s="61"/>
      <c r="AG577" s="61"/>
      <c r="AH577" s="61"/>
      <c r="AJ577" s="61"/>
      <c r="AK577" s="61"/>
      <c r="AL577" s="61"/>
      <c r="AM577" s="61"/>
      <c r="AO577" s="61"/>
      <c r="AP577" s="61"/>
      <c r="AQ577" s="61"/>
      <c r="AR577" s="61"/>
    </row>
    <row r="578" spans="21:44">
      <c r="U578" s="61"/>
      <c r="V578" s="61"/>
      <c r="W578" s="61"/>
      <c r="X578" s="61"/>
      <c r="Z578" s="61"/>
      <c r="AA578" s="61"/>
      <c r="AB578" s="61"/>
      <c r="AC578" s="61"/>
      <c r="AE578" s="61"/>
      <c r="AF578" s="61"/>
      <c r="AG578" s="61"/>
      <c r="AH578" s="61"/>
      <c r="AJ578" s="61"/>
      <c r="AK578" s="61"/>
      <c r="AL578" s="61"/>
      <c r="AM578" s="61"/>
      <c r="AO578" s="61"/>
      <c r="AP578" s="61"/>
      <c r="AQ578" s="61"/>
      <c r="AR578" s="61"/>
    </row>
    <row r="579" spans="21:44">
      <c r="U579" s="61"/>
      <c r="V579" s="61"/>
      <c r="W579" s="61"/>
      <c r="X579" s="61"/>
      <c r="Z579" s="61"/>
      <c r="AA579" s="61"/>
      <c r="AB579" s="61"/>
      <c r="AC579" s="61"/>
      <c r="AE579" s="61"/>
      <c r="AF579" s="61"/>
      <c r="AG579" s="61"/>
      <c r="AH579" s="61"/>
      <c r="AJ579" s="61"/>
      <c r="AK579" s="61"/>
      <c r="AL579" s="61"/>
      <c r="AM579" s="61"/>
      <c r="AO579" s="61"/>
      <c r="AP579" s="61"/>
      <c r="AQ579" s="61"/>
      <c r="AR579" s="61"/>
    </row>
    <row r="580" spans="21:44">
      <c r="U580" s="61"/>
      <c r="V580" s="61"/>
      <c r="W580" s="61"/>
      <c r="X580" s="61"/>
      <c r="Z580" s="61"/>
      <c r="AA580" s="61"/>
      <c r="AB580" s="61"/>
      <c r="AC580" s="61"/>
      <c r="AE580" s="61"/>
      <c r="AF580" s="61"/>
      <c r="AG580" s="61"/>
      <c r="AH580" s="61"/>
      <c r="AJ580" s="61"/>
      <c r="AK580" s="61"/>
      <c r="AL580" s="61"/>
      <c r="AM580" s="61"/>
      <c r="AO580" s="61"/>
      <c r="AP580" s="61"/>
      <c r="AQ580" s="61"/>
      <c r="AR580" s="61"/>
    </row>
    <row r="581" spans="21:44">
      <c r="U581" s="61"/>
      <c r="V581" s="61"/>
      <c r="W581" s="61"/>
      <c r="X581" s="61"/>
      <c r="Z581" s="61"/>
      <c r="AA581" s="61"/>
      <c r="AB581" s="61"/>
      <c r="AC581" s="61"/>
      <c r="AE581" s="61"/>
      <c r="AF581" s="61"/>
      <c r="AG581" s="61"/>
      <c r="AH581" s="61"/>
      <c r="AJ581" s="61"/>
      <c r="AK581" s="61"/>
      <c r="AL581" s="61"/>
      <c r="AM581" s="61"/>
      <c r="AO581" s="61"/>
      <c r="AP581" s="61"/>
      <c r="AQ581" s="61"/>
      <c r="AR581" s="61"/>
    </row>
    <row r="582" spans="21:44">
      <c r="U582" s="61"/>
      <c r="V582" s="61"/>
      <c r="W582" s="61"/>
      <c r="X582" s="61"/>
      <c r="Z582" s="61"/>
      <c r="AA582" s="61"/>
      <c r="AB582" s="61"/>
      <c r="AC582" s="61"/>
      <c r="AE582" s="61"/>
      <c r="AF582" s="61"/>
      <c r="AG582" s="61"/>
      <c r="AH582" s="61"/>
      <c r="AJ582" s="61"/>
      <c r="AK582" s="61"/>
      <c r="AL582" s="61"/>
      <c r="AM582" s="61"/>
      <c r="AO582" s="61"/>
      <c r="AP582" s="61"/>
      <c r="AQ582" s="61"/>
      <c r="AR582" s="61"/>
    </row>
    <row r="583" spans="21:44">
      <c r="U583" s="61"/>
      <c r="V583" s="61"/>
      <c r="W583" s="61"/>
      <c r="X583" s="61"/>
      <c r="Z583" s="61"/>
      <c r="AA583" s="61"/>
      <c r="AB583" s="61"/>
      <c r="AC583" s="61"/>
      <c r="AE583" s="61"/>
      <c r="AF583" s="61"/>
      <c r="AG583" s="61"/>
      <c r="AH583" s="61"/>
      <c r="AJ583" s="61"/>
      <c r="AK583" s="61"/>
      <c r="AL583" s="61"/>
      <c r="AM583" s="61"/>
      <c r="AO583" s="61"/>
      <c r="AP583" s="61"/>
      <c r="AQ583" s="61"/>
      <c r="AR583" s="61"/>
    </row>
    <row r="584" spans="21:44">
      <c r="U584" s="61"/>
      <c r="V584" s="61"/>
      <c r="W584" s="61"/>
      <c r="X584" s="61"/>
      <c r="Z584" s="61"/>
      <c r="AA584" s="61"/>
      <c r="AB584" s="61"/>
      <c r="AC584" s="61"/>
      <c r="AE584" s="61"/>
      <c r="AF584" s="61"/>
      <c r="AG584" s="61"/>
      <c r="AH584" s="61"/>
      <c r="AJ584" s="61"/>
      <c r="AK584" s="61"/>
      <c r="AL584" s="61"/>
      <c r="AM584" s="61"/>
      <c r="AO584" s="61"/>
      <c r="AP584" s="61"/>
      <c r="AQ584" s="61"/>
      <c r="AR584" s="61"/>
    </row>
    <row r="585" spans="21:44">
      <c r="U585" s="61"/>
      <c r="V585" s="61"/>
      <c r="W585" s="61"/>
      <c r="X585" s="61"/>
      <c r="Z585" s="61"/>
      <c r="AA585" s="61"/>
      <c r="AB585" s="61"/>
      <c r="AC585" s="61"/>
      <c r="AE585" s="61"/>
      <c r="AF585" s="61"/>
      <c r="AG585" s="61"/>
      <c r="AH585" s="61"/>
      <c r="AJ585" s="61"/>
      <c r="AK585" s="61"/>
      <c r="AL585" s="61"/>
      <c r="AM585" s="61"/>
      <c r="AO585" s="61"/>
      <c r="AP585" s="61"/>
      <c r="AQ585" s="61"/>
      <c r="AR585" s="61"/>
    </row>
    <row r="586" spans="21:44">
      <c r="U586" s="61"/>
      <c r="V586" s="61"/>
      <c r="W586" s="61"/>
      <c r="X586" s="61"/>
      <c r="Z586" s="61"/>
      <c r="AA586" s="61"/>
      <c r="AB586" s="61"/>
      <c r="AC586" s="61"/>
      <c r="AE586" s="61"/>
      <c r="AF586" s="61"/>
      <c r="AG586" s="61"/>
      <c r="AH586" s="61"/>
      <c r="AJ586" s="61"/>
      <c r="AK586" s="61"/>
      <c r="AL586" s="61"/>
      <c r="AM586" s="61"/>
      <c r="AO586" s="61"/>
      <c r="AP586" s="61"/>
      <c r="AQ586" s="61"/>
      <c r="AR586" s="61"/>
    </row>
    <row r="587" spans="21:44">
      <c r="U587" s="61"/>
      <c r="V587" s="61"/>
      <c r="W587" s="61"/>
      <c r="X587" s="61"/>
      <c r="Z587" s="61"/>
      <c r="AA587" s="61"/>
      <c r="AB587" s="61"/>
      <c r="AC587" s="61"/>
      <c r="AE587" s="61"/>
      <c r="AF587" s="61"/>
      <c r="AG587" s="61"/>
      <c r="AH587" s="61"/>
      <c r="AJ587" s="61"/>
      <c r="AK587" s="61"/>
      <c r="AL587" s="61"/>
      <c r="AM587" s="61"/>
      <c r="AO587" s="61"/>
      <c r="AP587" s="61"/>
      <c r="AQ587" s="61"/>
      <c r="AR587" s="61"/>
    </row>
    <row r="588" spans="21:44">
      <c r="U588" s="61"/>
      <c r="V588" s="61"/>
      <c r="W588" s="61"/>
      <c r="X588" s="61"/>
      <c r="Z588" s="61"/>
      <c r="AA588" s="61"/>
      <c r="AB588" s="61"/>
      <c r="AC588" s="61"/>
      <c r="AE588" s="61"/>
      <c r="AF588" s="61"/>
      <c r="AG588" s="61"/>
      <c r="AH588" s="61"/>
      <c r="AJ588" s="61"/>
      <c r="AK588" s="61"/>
      <c r="AL588" s="61"/>
      <c r="AM588" s="61"/>
      <c r="AO588" s="61"/>
      <c r="AP588" s="61"/>
      <c r="AQ588" s="61"/>
      <c r="AR588" s="61"/>
    </row>
    <row r="589" spans="21:44">
      <c r="U589" s="61"/>
      <c r="V589" s="61"/>
      <c r="W589" s="61"/>
      <c r="X589" s="61"/>
      <c r="Z589" s="61"/>
      <c r="AA589" s="61"/>
      <c r="AB589" s="61"/>
      <c r="AC589" s="61"/>
      <c r="AE589" s="61"/>
      <c r="AF589" s="61"/>
      <c r="AG589" s="61"/>
      <c r="AH589" s="61"/>
      <c r="AJ589" s="61"/>
      <c r="AK589" s="61"/>
      <c r="AL589" s="61"/>
      <c r="AM589" s="61"/>
      <c r="AO589" s="61"/>
      <c r="AP589" s="61"/>
      <c r="AQ589" s="61"/>
      <c r="AR589" s="61"/>
    </row>
    <row r="590" spans="21:44">
      <c r="U590" s="61"/>
      <c r="V590" s="61"/>
      <c r="W590" s="61"/>
      <c r="X590" s="61"/>
      <c r="Z590" s="61"/>
      <c r="AA590" s="61"/>
      <c r="AB590" s="61"/>
      <c r="AC590" s="61"/>
      <c r="AE590" s="61"/>
      <c r="AF590" s="61"/>
      <c r="AG590" s="61"/>
      <c r="AH590" s="61"/>
      <c r="AJ590" s="61"/>
      <c r="AK590" s="61"/>
      <c r="AL590" s="61"/>
      <c r="AM590" s="61"/>
      <c r="AO590" s="61"/>
      <c r="AP590" s="61"/>
      <c r="AQ590" s="61"/>
      <c r="AR590" s="61"/>
    </row>
    <row r="591" spans="21:44">
      <c r="U591" s="61"/>
      <c r="V591" s="61"/>
      <c r="W591" s="61"/>
      <c r="X591" s="61"/>
      <c r="Z591" s="61"/>
      <c r="AA591" s="61"/>
      <c r="AB591" s="61"/>
      <c r="AC591" s="61"/>
      <c r="AE591" s="61"/>
      <c r="AF591" s="61"/>
      <c r="AG591" s="61"/>
      <c r="AH591" s="61"/>
      <c r="AJ591" s="61"/>
      <c r="AK591" s="61"/>
      <c r="AL591" s="61"/>
      <c r="AM591" s="61"/>
      <c r="AO591" s="61"/>
      <c r="AP591" s="61"/>
      <c r="AQ591" s="61"/>
      <c r="AR591" s="61"/>
    </row>
    <row r="592" spans="21:44">
      <c r="U592" s="61"/>
      <c r="V592" s="61"/>
      <c r="W592" s="61"/>
      <c r="X592" s="61"/>
      <c r="Z592" s="61"/>
      <c r="AA592" s="61"/>
      <c r="AB592" s="61"/>
      <c r="AC592" s="61"/>
      <c r="AE592" s="61"/>
      <c r="AF592" s="61"/>
      <c r="AG592" s="61"/>
      <c r="AH592" s="61"/>
      <c r="AJ592" s="61"/>
      <c r="AK592" s="61"/>
      <c r="AL592" s="61"/>
      <c r="AM592" s="61"/>
      <c r="AO592" s="61"/>
      <c r="AP592" s="61"/>
      <c r="AQ592" s="61"/>
      <c r="AR592" s="61"/>
    </row>
    <row r="593" spans="21:44">
      <c r="U593" s="61"/>
      <c r="V593" s="61"/>
      <c r="W593" s="61"/>
      <c r="X593" s="61"/>
      <c r="Z593" s="61"/>
      <c r="AA593" s="61"/>
      <c r="AB593" s="61"/>
      <c r="AC593" s="61"/>
      <c r="AE593" s="61"/>
      <c r="AF593" s="61"/>
      <c r="AG593" s="61"/>
      <c r="AH593" s="61"/>
      <c r="AJ593" s="61"/>
      <c r="AK593" s="61"/>
      <c r="AL593" s="61"/>
      <c r="AM593" s="61"/>
      <c r="AO593" s="61"/>
      <c r="AP593" s="61"/>
      <c r="AQ593" s="61"/>
      <c r="AR593" s="61"/>
    </row>
    <row r="594" spans="21:44">
      <c r="U594" s="61"/>
      <c r="V594" s="61"/>
      <c r="W594" s="61"/>
      <c r="X594" s="61"/>
      <c r="Z594" s="61"/>
      <c r="AA594" s="61"/>
      <c r="AB594" s="61"/>
      <c r="AC594" s="61"/>
      <c r="AE594" s="61"/>
      <c r="AF594" s="61"/>
      <c r="AG594" s="61"/>
      <c r="AH594" s="61"/>
      <c r="AJ594" s="61"/>
      <c r="AK594" s="61"/>
      <c r="AL594" s="61"/>
      <c r="AM594" s="61"/>
      <c r="AO594" s="61"/>
      <c r="AP594" s="61"/>
      <c r="AQ594" s="61"/>
      <c r="AR594" s="61"/>
    </row>
    <row r="595" spans="21:44">
      <c r="U595" s="61"/>
      <c r="V595" s="61"/>
      <c r="W595" s="61"/>
      <c r="X595" s="61"/>
      <c r="Z595" s="61"/>
      <c r="AA595" s="61"/>
      <c r="AB595" s="61"/>
      <c r="AC595" s="61"/>
      <c r="AE595" s="61"/>
      <c r="AF595" s="61"/>
      <c r="AG595" s="61"/>
      <c r="AH595" s="61"/>
      <c r="AJ595" s="61"/>
      <c r="AK595" s="61"/>
      <c r="AL595" s="61"/>
      <c r="AM595" s="61"/>
      <c r="AO595" s="61"/>
      <c r="AP595" s="61"/>
      <c r="AQ595" s="61"/>
      <c r="AR595" s="61"/>
    </row>
    <row r="596" spans="21:44">
      <c r="U596" s="61"/>
      <c r="V596" s="61"/>
      <c r="W596" s="61"/>
      <c r="X596" s="61"/>
      <c r="Z596" s="61"/>
      <c r="AA596" s="61"/>
      <c r="AB596" s="61"/>
      <c r="AC596" s="61"/>
      <c r="AE596" s="61"/>
      <c r="AF596" s="61"/>
      <c r="AG596" s="61"/>
      <c r="AH596" s="61"/>
      <c r="AJ596" s="61"/>
      <c r="AK596" s="61"/>
      <c r="AL596" s="61"/>
      <c r="AM596" s="61"/>
      <c r="AO596" s="61"/>
      <c r="AP596" s="61"/>
      <c r="AQ596" s="61"/>
      <c r="AR596" s="61"/>
    </row>
    <row r="597" spans="21:44">
      <c r="U597" s="61"/>
      <c r="V597" s="61"/>
      <c r="W597" s="61"/>
      <c r="X597" s="61"/>
      <c r="Z597" s="61"/>
      <c r="AA597" s="61"/>
      <c r="AB597" s="61"/>
      <c r="AC597" s="61"/>
      <c r="AE597" s="61"/>
      <c r="AF597" s="61"/>
      <c r="AG597" s="61"/>
      <c r="AH597" s="61"/>
      <c r="AJ597" s="61"/>
      <c r="AK597" s="61"/>
      <c r="AL597" s="61"/>
      <c r="AM597" s="61"/>
      <c r="AO597" s="61"/>
      <c r="AP597" s="61"/>
      <c r="AQ597" s="61"/>
      <c r="AR597" s="61"/>
    </row>
    <row r="598" spans="21:44">
      <c r="U598" s="61"/>
      <c r="V598" s="61"/>
      <c r="W598" s="61"/>
      <c r="X598" s="61"/>
      <c r="Z598" s="61"/>
      <c r="AA598" s="61"/>
      <c r="AB598" s="61"/>
      <c r="AC598" s="61"/>
      <c r="AE598" s="61"/>
      <c r="AF598" s="61"/>
      <c r="AG598" s="61"/>
      <c r="AH598" s="61"/>
      <c r="AJ598" s="61"/>
      <c r="AK598" s="61"/>
      <c r="AL598" s="61"/>
      <c r="AM598" s="61"/>
      <c r="AO598" s="61"/>
      <c r="AP598" s="61"/>
      <c r="AQ598" s="61"/>
      <c r="AR598" s="61"/>
    </row>
    <row r="599" spans="21:44">
      <c r="U599" s="61"/>
      <c r="V599" s="61"/>
      <c r="W599" s="61"/>
      <c r="X599" s="61"/>
      <c r="Z599" s="61"/>
      <c r="AA599" s="61"/>
      <c r="AB599" s="61"/>
      <c r="AC599" s="61"/>
      <c r="AE599" s="61"/>
      <c r="AF599" s="61"/>
      <c r="AG599" s="61"/>
      <c r="AH599" s="61"/>
      <c r="AJ599" s="61"/>
      <c r="AK599" s="61"/>
      <c r="AL599" s="61"/>
      <c r="AM599" s="61"/>
      <c r="AO599" s="61"/>
      <c r="AP599" s="61"/>
      <c r="AQ599" s="61"/>
      <c r="AR599" s="61"/>
    </row>
    <row r="600" spans="21:44">
      <c r="U600" s="61"/>
      <c r="V600" s="61"/>
      <c r="W600" s="61"/>
      <c r="X600" s="61"/>
      <c r="Z600" s="61"/>
      <c r="AA600" s="61"/>
      <c r="AB600" s="61"/>
      <c r="AC600" s="61"/>
      <c r="AE600" s="61"/>
      <c r="AF600" s="61"/>
      <c r="AG600" s="61"/>
      <c r="AH600" s="61"/>
      <c r="AJ600" s="61"/>
      <c r="AK600" s="61"/>
      <c r="AL600" s="61"/>
      <c r="AM600" s="61"/>
      <c r="AO600" s="61"/>
      <c r="AP600" s="61"/>
      <c r="AQ600" s="61"/>
      <c r="AR600" s="61"/>
    </row>
    <row r="601" spans="21:44">
      <c r="U601" s="61"/>
      <c r="V601" s="61"/>
      <c r="W601" s="61"/>
      <c r="X601" s="61"/>
      <c r="Z601" s="61"/>
      <c r="AA601" s="61"/>
      <c r="AB601" s="61"/>
      <c r="AC601" s="61"/>
      <c r="AE601" s="61"/>
      <c r="AF601" s="61"/>
      <c r="AG601" s="61"/>
      <c r="AH601" s="61"/>
      <c r="AJ601" s="61"/>
      <c r="AK601" s="61"/>
      <c r="AL601" s="61"/>
      <c r="AM601" s="61"/>
      <c r="AO601" s="61"/>
      <c r="AP601" s="61"/>
      <c r="AQ601" s="61"/>
      <c r="AR601" s="61"/>
    </row>
    <row r="602" spans="21:44">
      <c r="U602" s="61"/>
      <c r="V602" s="61"/>
      <c r="W602" s="61"/>
      <c r="X602" s="61"/>
      <c r="Z602" s="61"/>
      <c r="AA602" s="61"/>
      <c r="AB602" s="61"/>
      <c r="AC602" s="61"/>
      <c r="AE602" s="61"/>
      <c r="AF602" s="61"/>
      <c r="AG602" s="61"/>
      <c r="AH602" s="61"/>
      <c r="AJ602" s="61"/>
      <c r="AK602" s="61"/>
      <c r="AL602" s="61"/>
      <c r="AM602" s="61"/>
      <c r="AO602" s="61"/>
      <c r="AP602" s="61"/>
      <c r="AQ602" s="61"/>
      <c r="AR602" s="61"/>
    </row>
    <row r="603" spans="21:44">
      <c r="U603" s="61"/>
      <c r="V603" s="61"/>
      <c r="W603" s="61"/>
      <c r="X603" s="61"/>
      <c r="Z603" s="61"/>
      <c r="AA603" s="61"/>
      <c r="AB603" s="61"/>
      <c r="AC603" s="61"/>
      <c r="AE603" s="61"/>
      <c r="AF603" s="61"/>
      <c r="AG603" s="61"/>
      <c r="AH603" s="61"/>
      <c r="AJ603" s="61"/>
      <c r="AK603" s="61"/>
      <c r="AL603" s="61"/>
      <c r="AM603" s="61"/>
      <c r="AO603" s="61"/>
      <c r="AP603" s="61"/>
      <c r="AQ603" s="61"/>
      <c r="AR603" s="61"/>
    </row>
    <row r="604" spans="21:44">
      <c r="U604" s="61"/>
      <c r="V604" s="61"/>
      <c r="W604" s="61"/>
      <c r="X604" s="61"/>
      <c r="Z604" s="61"/>
      <c r="AA604" s="61"/>
      <c r="AB604" s="61"/>
      <c r="AC604" s="61"/>
      <c r="AE604" s="61"/>
      <c r="AF604" s="61"/>
      <c r="AG604" s="61"/>
      <c r="AH604" s="61"/>
      <c r="AJ604" s="61"/>
      <c r="AK604" s="61"/>
      <c r="AL604" s="61"/>
      <c r="AM604" s="61"/>
      <c r="AO604" s="61"/>
      <c r="AP604" s="61"/>
      <c r="AQ604" s="61"/>
      <c r="AR604" s="61"/>
    </row>
    <row r="605" spans="21:44">
      <c r="U605" s="61"/>
      <c r="V605" s="61"/>
      <c r="W605" s="61"/>
      <c r="X605" s="61"/>
      <c r="Z605" s="61"/>
      <c r="AA605" s="61"/>
      <c r="AB605" s="61"/>
      <c r="AC605" s="61"/>
      <c r="AE605" s="61"/>
      <c r="AF605" s="61"/>
      <c r="AG605" s="61"/>
      <c r="AH605" s="61"/>
      <c r="AJ605" s="61"/>
      <c r="AK605" s="61"/>
      <c r="AL605" s="61"/>
      <c r="AM605" s="61"/>
      <c r="AO605" s="61"/>
      <c r="AP605" s="61"/>
      <c r="AQ605" s="61"/>
      <c r="AR605" s="61"/>
    </row>
    <row r="606" spans="21:44">
      <c r="U606" s="61"/>
      <c r="V606" s="61"/>
      <c r="W606" s="61"/>
      <c r="X606" s="61"/>
      <c r="Z606" s="61"/>
      <c r="AA606" s="61"/>
      <c r="AB606" s="61"/>
      <c r="AC606" s="61"/>
      <c r="AE606" s="61"/>
      <c r="AF606" s="61"/>
      <c r="AG606" s="61"/>
      <c r="AH606" s="61"/>
      <c r="AJ606" s="61"/>
      <c r="AK606" s="61"/>
      <c r="AL606" s="61"/>
      <c r="AM606" s="61"/>
      <c r="AO606" s="61"/>
      <c r="AP606" s="61"/>
      <c r="AQ606" s="61"/>
      <c r="AR606" s="61"/>
    </row>
    <row r="607" spans="21:44">
      <c r="U607" s="61"/>
      <c r="V607" s="61"/>
      <c r="W607" s="61"/>
      <c r="X607" s="61"/>
      <c r="Z607" s="61"/>
      <c r="AA607" s="61"/>
      <c r="AB607" s="61"/>
      <c r="AC607" s="61"/>
      <c r="AE607" s="61"/>
      <c r="AF607" s="61"/>
      <c r="AG607" s="61"/>
      <c r="AH607" s="61"/>
      <c r="AJ607" s="61"/>
      <c r="AK607" s="61"/>
      <c r="AL607" s="61"/>
      <c r="AM607" s="61"/>
      <c r="AO607" s="61"/>
      <c r="AP607" s="61"/>
      <c r="AQ607" s="61"/>
      <c r="AR607" s="61"/>
    </row>
    <row r="608" spans="21:44">
      <c r="U608" s="61"/>
      <c r="V608" s="61"/>
      <c r="W608" s="61"/>
      <c r="X608" s="61"/>
      <c r="Z608" s="61"/>
      <c r="AA608" s="61"/>
      <c r="AB608" s="61"/>
      <c r="AC608" s="61"/>
      <c r="AE608" s="61"/>
      <c r="AF608" s="61"/>
      <c r="AG608" s="61"/>
      <c r="AH608" s="61"/>
      <c r="AJ608" s="61"/>
      <c r="AK608" s="61"/>
      <c r="AL608" s="61"/>
      <c r="AM608" s="61"/>
      <c r="AO608" s="61"/>
      <c r="AP608" s="61"/>
      <c r="AQ608" s="61"/>
      <c r="AR608" s="61"/>
    </row>
    <row r="609" spans="21:44">
      <c r="U609" s="61"/>
      <c r="V609" s="61"/>
      <c r="W609" s="61"/>
      <c r="X609" s="61"/>
      <c r="Z609" s="61"/>
      <c r="AA609" s="61"/>
      <c r="AB609" s="61"/>
      <c r="AC609" s="61"/>
      <c r="AE609" s="61"/>
      <c r="AF609" s="61"/>
      <c r="AG609" s="61"/>
      <c r="AH609" s="61"/>
      <c r="AJ609" s="61"/>
      <c r="AK609" s="61"/>
      <c r="AL609" s="61"/>
      <c r="AM609" s="61"/>
      <c r="AO609" s="61"/>
      <c r="AP609" s="61"/>
      <c r="AQ609" s="61"/>
      <c r="AR609" s="61"/>
    </row>
    <row r="610" spans="21:44">
      <c r="U610" s="61"/>
      <c r="V610" s="61"/>
      <c r="W610" s="61"/>
      <c r="X610" s="61"/>
      <c r="Z610" s="61"/>
      <c r="AA610" s="61"/>
      <c r="AB610" s="61"/>
      <c r="AC610" s="61"/>
      <c r="AE610" s="61"/>
      <c r="AF610" s="61"/>
      <c r="AG610" s="61"/>
      <c r="AH610" s="61"/>
      <c r="AJ610" s="61"/>
      <c r="AK610" s="61"/>
      <c r="AL610" s="61"/>
      <c r="AM610" s="61"/>
      <c r="AO610" s="61"/>
      <c r="AP610" s="61"/>
      <c r="AQ610" s="61"/>
      <c r="AR610" s="61"/>
    </row>
    <row r="611" spans="21:44">
      <c r="U611" s="61"/>
      <c r="V611" s="61"/>
      <c r="W611" s="61"/>
      <c r="X611" s="61"/>
      <c r="Z611" s="61"/>
      <c r="AA611" s="61"/>
      <c r="AB611" s="61"/>
      <c r="AC611" s="61"/>
      <c r="AE611" s="61"/>
      <c r="AF611" s="61"/>
      <c r="AG611" s="61"/>
      <c r="AH611" s="61"/>
      <c r="AJ611" s="61"/>
      <c r="AK611" s="61"/>
      <c r="AL611" s="61"/>
      <c r="AM611" s="61"/>
      <c r="AO611" s="61"/>
      <c r="AP611" s="61"/>
      <c r="AQ611" s="61"/>
      <c r="AR611" s="61"/>
    </row>
    <row r="612" spans="21:44">
      <c r="U612" s="61"/>
      <c r="V612" s="61"/>
      <c r="W612" s="61"/>
      <c r="X612" s="61"/>
      <c r="Z612" s="61"/>
      <c r="AA612" s="61"/>
      <c r="AB612" s="61"/>
      <c r="AC612" s="61"/>
      <c r="AE612" s="61"/>
      <c r="AF612" s="61"/>
      <c r="AG612" s="61"/>
      <c r="AH612" s="61"/>
      <c r="AJ612" s="61"/>
      <c r="AK612" s="61"/>
      <c r="AL612" s="61"/>
      <c r="AM612" s="61"/>
      <c r="AO612" s="61"/>
      <c r="AP612" s="61"/>
      <c r="AQ612" s="61"/>
      <c r="AR612" s="61"/>
    </row>
    <row r="613" spans="21:44">
      <c r="U613" s="61"/>
      <c r="V613" s="61"/>
      <c r="W613" s="61"/>
      <c r="X613" s="61"/>
      <c r="Z613" s="61"/>
      <c r="AA613" s="61"/>
      <c r="AB613" s="61"/>
      <c r="AC613" s="61"/>
      <c r="AE613" s="61"/>
      <c r="AF613" s="61"/>
      <c r="AG613" s="61"/>
      <c r="AH613" s="61"/>
      <c r="AJ613" s="61"/>
      <c r="AK613" s="61"/>
      <c r="AL613" s="61"/>
      <c r="AM613" s="61"/>
      <c r="AO613" s="61"/>
      <c r="AP613" s="61"/>
      <c r="AQ613" s="61"/>
      <c r="AR613" s="61"/>
    </row>
    <row r="614" spans="21:44">
      <c r="U614" s="61"/>
      <c r="V614" s="61"/>
      <c r="W614" s="61"/>
      <c r="X614" s="61"/>
      <c r="Z614" s="61"/>
      <c r="AA614" s="61"/>
      <c r="AB614" s="61"/>
      <c r="AC614" s="61"/>
      <c r="AE614" s="61"/>
      <c r="AF614" s="61"/>
      <c r="AG614" s="61"/>
      <c r="AH614" s="61"/>
      <c r="AJ614" s="61"/>
      <c r="AK614" s="61"/>
      <c r="AL614" s="61"/>
      <c r="AM614" s="61"/>
      <c r="AO614" s="61"/>
      <c r="AP614" s="61"/>
      <c r="AQ614" s="61"/>
      <c r="AR614" s="61"/>
    </row>
    <row r="615" spans="21:44">
      <c r="U615" s="61"/>
      <c r="V615" s="61"/>
      <c r="W615" s="61"/>
      <c r="X615" s="61"/>
      <c r="Z615" s="61"/>
      <c r="AA615" s="61"/>
      <c r="AB615" s="61"/>
      <c r="AC615" s="61"/>
      <c r="AE615" s="61"/>
      <c r="AF615" s="61"/>
      <c r="AG615" s="61"/>
      <c r="AH615" s="61"/>
      <c r="AJ615" s="61"/>
      <c r="AK615" s="61"/>
      <c r="AL615" s="61"/>
      <c r="AM615" s="61"/>
      <c r="AO615" s="61"/>
      <c r="AP615" s="61"/>
      <c r="AQ615" s="61"/>
      <c r="AR615" s="61"/>
    </row>
    <row r="616" spans="21:44">
      <c r="U616" s="61"/>
      <c r="V616" s="61"/>
      <c r="W616" s="61"/>
      <c r="X616" s="61"/>
      <c r="Z616" s="61"/>
      <c r="AA616" s="61"/>
      <c r="AB616" s="61"/>
      <c r="AC616" s="61"/>
      <c r="AE616" s="61"/>
      <c r="AF616" s="61"/>
      <c r="AG616" s="61"/>
      <c r="AH616" s="61"/>
      <c r="AJ616" s="61"/>
      <c r="AK616" s="61"/>
      <c r="AL616" s="61"/>
      <c r="AM616" s="61"/>
      <c r="AO616" s="61"/>
      <c r="AP616" s="61"/>
      <c r="AQ616" s="61"/>
      <c r="AR616" s="61"/>
    </row>
    <row r="617" spans="21:44">
      <c r="U617" s="61"/>
      <c r="V617" s="61"/>
      <c r="W617" s="61"/>
      <c r="X617" s="61"/>
      <c r="Z617" s="61"/>
      <c r="AA617" s="61"/>
      <c r="AB617" s="61"/>
      <c r="AC617" s="61"/>
      <c r="AE617" s="61"/>
      <c r="AF617" s="61"/>
      <c r="AG617" s="61"/>
      <c r="AH617" s="61"/>
      <c r="AJ617" s="61"/>
      <c r="AK617" s="61"/>
      <c r="AL617" s="61"/>
      <c r="AM617" s="61"/>
      <c r="AO617" s="61"/>
      <c r="AP617" s="61"/>
      <c r="AQ617" s="61"/>
      <c r="AR617" s="61"/>
    </row>
    <row r="618" spans="21:44">
      <c r="U618" s="61"/>
      <c r="V618" s="61"/>
      <c r="W618" s="61"/>
      <c r="X618" s="61"/>
      <c r="Z618" s="61"/>
      <c r="AA618" s="61"/>
      <c r="AB618" s="61"/>
      <c r="AC618" s="61"/>
      <c r="AE618" s="61"/>
      <c r="AF618" s="61"/>
      <c r="AG618" s="61"/>
      <c r="AH618" s="61"/>
      <c r="AJ618" s="61"/>
      <c r="AK618" s="61"/>
      <c r="AL618" s="61"/>
      <c r="AM618" s="61"/>
      <c r="AO618" s="61"/>
      <c r="AP618" s="61"/>
      <c r="AQ618" s="61"/>
      <c r="AR618" s="61"/>
    </row>
    <row r="619" spans="21:44">
      <c r="U619" s="61"/>
      <c r="V619" s="61"/>
      <c r="W619" s="61"/>
      <c r="X619" s="61"/>
      <c r="Z619" s="61"/>
      <c r="AA619" s="61"/>
      <c r="AB619" s="61"/>
      <c r="AC619" s="61"/>
      <c r="AE619" s="61"/>
      <c r="AF619" s="61"/>
      <c r="AG619" s="61"/>
      <c r="AH619" s="61"/>
      <c r="AJ619" s="61"/>
      <c r="AK619" s="61"/>
      <c r="AL619" s="61"/>
      <c r="AM619" s="61"/>
      <c r="AO619" s="61"/>
      <c r="AP619" s="61"/>
      <c r="AQ619" s="61"/>
      <c r="AR619" s="61"/>
    </row>
    <row r="620" spans="21:44">
      <c r="U620" s="61"/>
      <c r="V620" s="61"/>
      <c r="W620" s="61"/>
      <c r="X620" s="61"/>
      <c r="Z620" s="61"/>
      <c r="AA620" s="61"/>
      <c r="AB620" s="61"/>
      <c r="AC620" s="61"/>
      <c r="AE620" s="61"/>
      <c r="AF620" s="61"/>
      <c r="AG620" s="61"/>
      <c r="AH620" s="61"/>
      <c r="AJ620" s="61"/>
      <c r="AK620" s="61"/>
      <c r="AL620" s="61"/>
      <c r="AM620" s="61"/>
      <c r="AO620" s="61"/>
      <c r="AP620" s="61"/>
      <c r="AQ620" s="61"/>
      <c r="AR620" s="61"/>
    </row>
    <row r="621" spans="21:44">
      <c r="U621" s="61"/>
      <c r="V621" s="61"/>
      <c r="W621" s="61"/>
      <c r="X621" s="61"/>
      <c r="Z621" s="61"/>
      <c r="AA621" s="61"/>
      <c r="AB621" s="61"/>
      <c r="AC621" s="61"/>
      <c r="AE621" s="61"/>
      <c r="AF621" s="61"/>
      <c r="AG621" s="61"/>
      <c r="AH621" s="61"/>
      <c r="AJ621" s="61"/>
      <c r="AK621" s="61"/>
      <c r="AL621" s="61"/>
      <c r="AM621" s="61"/>
      <c r="AO621" s="61"/>
      <c r="AP621" s="61"/>
      <c r="AQ621" s="61"/>
      <c r="AR621" s="61"/>
    </row>
    <row r="622" spans="21:44">
      <c r="U622" s="61"/>
      <c r="V622" s="61"/>
      <c r="W622" s="61"/>
      <c r="X622" s="61"/>
      <c r="Z622" s="61"/>
      <c r="AA622" s="61"/>
      <c r="AB622" s="61"/>
      <c r="AC622" s="61"/>
      <c r="AE622" s="61"/>
      <c r="AF622" s="61"/>
      <c r="AG622" s="61"/>
      <c r="AH622" s="61"/>
      <c r="AJ622" s="61"/>
      <c r="AK622" s="61"/>
      <c r="AL622" s="61"/>
      <c r="AM622" s="61"/>
      <c r="AO622" s="61"/>
      <c r="AP622" s="61"/>
      <c r="AQ622" s="61"/>
      <c r="AR622" s="61"/>
    </row>
    <row r="623" spans="21:44">
      <c r="U623" s="61"/>
      <c r="V623" s="61"/>
      <c r="W623" s="61"/>
      <c r="X623" s="61"/>
      <c r="Z623" s="61"/>
      <c r="AA623" s="61"/>
      <c r="AB623" s="61"/>
      <c r="AC623" s="61"/>
      <c r="AE623" s="61"/>
      <c r="AF623" s="61"/>
      <c r="AG623" s="61"/>
      <c r="AH623" s="61"/>
      <c r="AJ623" s="61"/>
      <c r="AK623" s="61"/>
      <c r="AL623" s="61"/>
      <c r="AM623" s="61"/>
      <c r="AO623" s="61"/>
      <c r="AP623" s="61"/>
      <c r="AQ623" s="61"/>
      <c r="AR623" s="61"/>
    </row>
    <row r="624" spans="21:44">
      <c r="U624" s="61"/>
      <c r="V624" s="61"/>
      <c r="W624" s="61"/>
      <c r="X624" s="61"/>
      <c r="Z624" s="61"/>
      <c r="AA624" s="61"/>
      <c r="AB624" s="61"/>
      <c r="AC624" s="61"/>
      <c r="AE624" s="61"/>
      <c r="AF624" s="61"/>
      <c r="AG624" s="61"/>
      <c r="AH624" s="61"/>
      <c r="AJ624" s="61"/>
      <c r="AK624" s="61"/>
      <c r="AL624" s="61"/>
      <c r="AM624" s="61"/>
      <c r="AO624" s="61"/>
      <c r="AP624" s="61"/>
      <c r="AQ624" s="61"/>
      <c r="AR624" s="61"/>
    </row>
    <row r="625" spans="21:44">
      <c r="U625" s="61"/>
      <c r="V625" s="61"/>
      <c r="W625" s="61"/>
      <c r="X625" s="61"/>
      <c r="Z625" s="61"/>
      <c r="AA625" s="61"/>
      <c r="AB625" s="61"/>
      <c r="AC625" s="61"/>
      <c r="AE625" s="61"/>
      <c r="AF625" s="61"/>
      <c r="AG625" s="61"/>
      <c r="AH625" s="61"/>
      <c r="AJ625" s="61"/>
      <c r="AK625" s="61"/>
      <c r="AL625" s="61"/>
      <c r="AM625" s="61"/>
      <c r="AO625" s="61"/>
      <c r="AP625" s="61"/>
      <c r="AQ625" s="61"/>
      <c r="AR625" s="61"/>
    </row>
    <row r="626" spans="21:44">
      <c r="U626" s="61"/>
      <c r="V626" s="61"/>
      <c r="W626" s="61"/>
      <c r="X626" s="61"/>
      <c r="Z626" s="61"/>
      <c r="AA626" s="61"/>
      <c r="AB626" s="61"/>
      <c r="AC626" s="61"/>
      <c r="AE626" s="61"/>
      <c r="AF626" s="61"/>
      <c r="AG626" s="61"/>
      <c r="AH626" s="61"/>
      <c r="AJ626" s="61"/>
      <c r="AK626" s="61"/>
      <c r="AL626" s="61"/>
      <c r="AM626" s="61"/>
      <c r="AO626" s="61"/>
      <c r="AP626" s="61"/>
      <c r="AQ626" s="61"/>
      <c r="AR626" s="61"/>
    </row>
    <row r="627" spans="21:44">
      <c r="U627" s="61"/>
      <c r="V627" s="61"/>
      <c r="W627" s="61"/>
      <c r="X627" s="61"/>
      <c r="Z627" s="61"/>
      <c r="AA627" s="61"/>
      <c r="AB627" s="61"/>
      <c r="AC627" s="61"/>
      <c r="AE627" s="61"/>
      <c r="AF627" s="61"/>
      <c r="AG627" s="61"/>
      <c r="AH627" s="61"/>
      <c r="AJ627" s="61"/>
      <c r="AK627" s="61"/>
      <c r="AL627" s="61"/>
      <c r="AM627" s="61"/>
      <c r="AO627" s="61"/>
      <c r="AP627" s="61"/>
      <c r="AQ627" s="61"/>
      <c r="AR627" s="61"/>
    </row>
    <row r="628" spans="21:44">
      <c r="U628" s="61"/>
      <c r="V628" s="61"/>
      <c r="W628" s="61"/>
      <c r="X628" s="61"/>
      <c r="Z628" s="61"/>
      <c r="AA628" s="61"/>
      <c r="AB628" s="61"/>
      <c r="AC628" s="61"/>
      <c r="AE628" s="61"/>
      <c r="AF628" s="61"/>
      <c r="AG628" s="61"/>
      <c r="AH628" s="61"/>
      <c r="AJ628" s="61"/>
      <c r="AK628" s="61"/>
      <c r="AL628" s="61"/>
      <c r="AM628" s="61"/>
      <c r="AO628" s="61"/>
      <c r="AP628" s="61"/>
      <c r="AQ628" s="61"/>
      <c r="AR628" s="61"/>
    </row>
    <row r="629" spans="21:44">
      <c r="U629" s="61"/>
      <c r="V629" s="61"/>
      <c r="W629" s="61"/>
      <c r="X629" s="61"/>
      <c r="Z629" s="61"/>
      <c r="AA629" s="61"/>
      <c r="AB629" s="61"/>
      <c r="AC629" s="61"/>
      <c r="AE629" s="61"/>
      <c r="AF629" s="61"/>
      <c r="AG629" s="61"/>
      <c r="AH629" s="61"/>
      <c r="AJ629" s="61"/>
      <c r="AK629" s="61"/>
      <c r="AL629" s="61"/>
      <c r="AM629" s="61"/>
      <c r="AO629" s="61"/>
      <c r="AP629" s="61"/>
      <c r="AQ629" s="61"/>
      <c r="AR629" s="61"/>
    </row>
    <row r="630" spans="21:44">
      <c r="U630" s="61"/>
      <c r="V630" s="61"/>
      <c r="W630" s="61"/>
      <c r="X630" s="61"/>
      <c r="Z630" s="61"/>
      <c r="AA630" s="61"/>
      <c r="AB630" s="61"/>
      <c r="AC630" s="61"/>
      <c r="AE630" s="61"/>
      <c r="AF630" s="61"/>
      <c r="AG630" s="61"/>
      <c r="AH630" s="61"/>
      <c r="AJ630" s="61"/>
      <c r="AK630" s="61"/>
      <c r="AL630" s="61"/>
      <c r="AM630" s="61"/>
      <c r="AO630" s="61"/>
      <c r="AP630" s="61"/>
      <c r="AQ630" s="61"/>
      <c r="AR630" s="61"/>
    </row>
    <row r="631" spans="21:44">
      <c r="U631" s="61"/>
      <c r="V631" s="61"/>
      <c r="W631" s="61"/>
      <c r="X631" s="61"/>
      <c r="Z631" s="61"/>
      <c r="AA631" s="61"/>
      <c r="AB631" s="61"/>
      <c r="AC631" s="61"/>
      <c r="AE631" s="61"/>
      <c r="AF631" s="61"/>
      <c r="AG631" s="61"/>
      <c r="AH631" s="61"/>
      <c r="AJ631" s="61"/>
      <c r="AK631" s="61"/>
      <c r="AL631" s="61"/>
      <c r="AM631" s="61"/>
      <c r="AO631" s="61"/>
      <c r="AP631" s="61"/>
      <c r="AQ631" s="61"/>
      <c r="AR631" s="61"/>
    </row>
    <row r="632" spans="21:44">
      <c r="U632" s="61"/>
      <c r="V632" s="61"/>
      <c r="W632" s="61"/>
      <c r="X632" s="61"/>
      <c r="Z632" s="61"/>
      <c r="AA632" s="61"/>
      <c r="AB632" s="61"/>
      <c r="AC632" s="61"/>
      <c r="AE632" s="61"/>
      <c r="AF632" s="61"/>
      <c r="AG632" s="61"/>
      <c r="AH632" s="61"/>
      <c r="AJ632" s="61"/>
      <c r="AK632" s="61"/>
      <c r="AL632" s="61"/>
      <c r="AM632" s="61"/>
      <c r="AO632" s="61"/>
      <c r="AP632" s="61"/>
      <c r="AQ632" s="61"/>
      <c r="AR632" s="61"/>
    </row>
    <row r="633" spans="21:44">
      <c r="U633" s="61"/>
      <c r="V633" s="61"/>
      <c r="W633" s="61"/>
      <c r="X633" s="61"/>
      <c r="Z633" s="61"/>
      <c r="AA633" s="61"/>
      <c r="AB633" s="61"/>
      <c r="AC633" s="61"/>
      <c r="AE633" s="61"/>
      <c r="AF633" s="61"/>
      <c r="AG633" s="61"/>
      <c r="AH633" s="61"/>
      <c r="AJ633" s="61"/>
      <c r="AK633" s="61"/>
      <c r="AL633" s="61"/>
      <c r="AM633" s="61"/>
      <c r="AO633" s="61"/>
      <c r="AP633" s="61"/>
      <c r="AQ633" s="61"/>
      <c r="AR633" s="61"/>
    </row>
    <row r="634" spans="21:44">
      <c r="U634" s="61"/>
      <c r="V634" s="61"/>
      <c r="W634" s="61"/>
      <c r="X634" s="61"/>
      <c r="Z634" s="61"/>
      <c r="AA634" s="61"/>
      <c r="AB634" s="61"/>
      <c r="AC634" s="61"/>
      <c r="AE634" s="61"/>
      <c r="AF634" s="61"/>
      <c r="AG634" s="61"/>
      <c r="AH634" s="61"/>
      <c r="AJ634" s="61"/>
      <c r="AK634" s="61"/>
      <c r="AL634" s="61"/>
      <c r="AM634" s="61"/>
      <c r="AO634" s="61"/>
      <c r="AP634" s="61"/>
      <c r="AQ634" s="61"/>
      <c r="AR634" s="61"/>
    </row>
    <row r="635" spans="21:44">
      <c r="U635" s="61"/>
      <c r="V635" s="61"/>
      <c r="W635" s="61"/>
      <c r="X635" s="61"/>
      <c r="Z635" s="61"/>
      <c r="AA635" s="61"/>
      <c r="AB635" s="61"/>
      <c r="AC635" s="61"/>
      <c r="AE635" s="61"/>
      <c r="AF635" s="61"/>
      <c r="AG635" s="61"/>
      <c r="AH635" s="61"/>
      <c r="AJ635" s="61"/>
      <c r="AK635" s="61"/>
      <c r="AL635" s="61"/>
      <c r="AM635" s="61"/>
      <c r="AO635" s="61"/>
      <c r="AP635" s="61"/>
      <c r="AQ635" s="61"/>
      <c r="AR635" s="61"/>
    </row>
    <row r="636" spans="21:44">
      <c r="U636" s="61"/>
      <c r="V636" s="61"/>
      <c r="W636" s="61"/>
      <c r="X636" s="61"/>
      <c r="Z636" s="61"/>
      <c r="AA636" s="61"/>
      <c r="AB636" s="61"/>
      <c r="AC636" s="61"/>
      <c r="AE636" s="61"/>
      <c r="AF636" s="61"/>
      <c r="AG636" s="61"/>
      <c r="AH636" s="61"/>
      <c r="AJ636" s="61"/>
      <c r="AK636" s="61"/>
      <c r="AL636" s="61"/>
      <c r="AM636" s="61"/>
      <c r="AO636" s="61"/>
      <c r="AP636" s="61"/>
      <c r="AQ636" s="61"/>
      <c r="AR636" s="61"/>
    </row>
    <row r="637" spans="21:44">
      <c r="U637" s="61"/>
      <c r="V637" s="61"/>
      <c r="W637" s="61"/>
      <c r="X637" s="61"/>
      <c r="Z637" s="61"/>
      <c r="AA637" s="61"/>
      <c r="AB637" s="61"/>
      <c r="AC637" s="61"/>
      <c r="AE637" s="61"/>
      <c r="AF637" s="61"/>
      <c r="AG637" s="61"/>
      <c r="AH637" s="61"/>
      <c r="AJ637" s="61"/>
      <c r="AK637" s="61"/>
      <c r="AL637" s="61"/>
      <c r="AM637" s="61"/>
      <c r="AO637" s="61"/>
      <c r="AP637" s="61"/>
      <c r="AQ637" s="61"/>
      <c r="AR637" s="61"/>
    </row>
    <row r="638" spans="21:44">
      <c r="U638" s="61"/>
      <c r="V638" s="61"/>
      <c r="W638" s="61"/>
      <c r="X638" s="61"/>
      <c r="Z638" s="61"/>
      <c r="AA638" s="61"/>
      <c r="AB638" s="61"/>
      <c r="AC638" s="61"/>
      <c r="AE638" s="61"/>
      <c r="AF638" s="61"/>
      <c r="AG638" s="61"/>
      <c r="AH638" s="61"/>
      <c r="AJ638" s="61"/>
      <c r="AK638" s="61"/>
      <c r="AL638" s="61"/>
      <c r="AM638" s="61"/>
      <c r="AO638" s="61"/>
      <c r="AP638" s="61"/>
      <c r="AQ638" s="61"/>
      <c r="AR638" s="61"/>
    </row>
    <row r="639" spans="21:44">
      <c r="U639" s="61"/>
      <c r="V639" s="61"/>
      <c r="W639" s="61"/>
      <c r="X639" s="61"/>
      <c r="Z639" s="61"/>
      <c r="AA639" s="61"/>
      <c r="AB639" s="61"/>
      <c r="AC639" s="61"/>
      <c r="AE639" s="61"/>
      <c r="AF639" s="61"/>
      <c r="AG639" s="61"/>
      <c r="AH639" s="61"/>
      <c r="AJ639" s="61"/>
      <c r="AK639" s="61"/>
      <c r="AL639" s="61"/>
      <c r="AM639" s="61"/>
      <c r="AO639" s="61"/>
      <c r="AP639" s="61"/>
      <c r="AQ639" s="61"/>
      <c r="AR639" s="61"/>
    </row>
    <row r="640" spans="21:44">
      <c r="U640" s="61"/>
      <c r="V640" s="61"/>
      <c r="W640" s="61"/>
      <c r="X640" s="61"/>
      <c r="Z640" s="61"/>
      <c r="AA640" s="61"/>
      <c r="AB640" s="61"/>
      <c r="AC640" s="61"/>
      <c r="AE640" s="61"/>
      <c r="AF640" s="61"/>
      <c r="AG640" s="61"/>
      <c r="AH640" s="61"/>
      <c r="AJ640" s="61"/>
      <c r="AK640" s="61"/>
      <c r="AL640" s="61"/>
      <c r="AM640" s="61"/>
      <c r="AO640" s="61"/>
      <c r="AP640" s="61"/>
      <c r="AQ640" s="61"/>
      <c r="AR640" s="61"/>
    </row>
    <row r="641" spans="21:44">
      <c r="U641" s="61"/>
      <c r="V641" s="61"/>
      <c r="W641" s="61"/>
      <c r="X641" s="61"/>
      <c r="Z641" s="61"/>
      <c r="AA641" s="61"/>
      <c r="AB641" s="61"/>
      <c r="AC641" s="61"/>
      <c r="AE641" s="61"/>
      <c r="AF641" s="61"/>
      <c r="AG641" s="61"/>
      <c r="AH641" s="61"/>
      <c r="AJ641" s="61"/>
      <c r="AK641" s="61"/>
      <c r="AL641" s="61"/>
      <c r="AM641" s="61"/>
      <c r="AO641" s="61"/>
      <c r="AP641" s="61"/>
      <c r="AQ641" s="61"/>
      <c r="AR641" s="61"/>
    </row>
    <row r="642" spans="21:44">
      <c r="U642" s="61"/>
      <c r="V642" s="61"/>
      <c r="W642" s="61"/>
      <c r="X642" s="61"/>
      <c r="Z642" s="61"/>
      <c r="AA642" s="61"/>
      <c r="AB642" s="61"/>
      <c r="AC642" s="61"/>
      <c r="AE642" s="61"/>
      <c r="AF642" s="61"/>
      <c r="AG642" s="61"/>
      <c r="AH642" s="61"/>
      <c r="AJ642" s="61"/>
      <c r="AK642" s="61"/>
      <c r="AL642" s="61"/>
      <c r="AM642" s="61"/>
      <c r="AO642" s="61"/>
      <c r="AP642" s="61"/>
      <c r="AQ642" s="61"/>
      <c r="AR642" s="61"/>
    </row>
    <row r="643" spans="21:44">
      <c r="U643" s="61"/>
      <c r="V643" s="61"/>
      <c r="W643" s="61"/>
      <c r="X643" s="61"/>
      <c r="Z643" s="61"/>
      <c r="AA643" s="61"/>
      <c r="AB643" s="61"/>
      <c r="AC643" s="61"/>
      <c r="AE643" s="61"/>
      <c r="AF643" s="61"/>
      <c r="AG643" s="61"/>
      <c r="AH643" s="61"/>
      <c r="AJ643" s="61"/>
      <c r="AK643" s="61"/>
      <c r="AL643" s="61"/>
      <c r="AM643" s="61"/>
      <c r="AO643" s="61"/>
      <c r="AP643" s="61"/>
      <c r="AQ643" s="61"/>
      <c r="AR643" s="61"/>
    </row>
    <row r="644" spans="21:44">
      <c r="U644" s="61"/>
      <c r="V644" s="61"/>
      <c r="W644" s="61"/>
      <c r="X644" s="61"/>
      <c r="Z644" s="61"/>
      <c r="AA644" s="61"/>
      <c r="AB644" s="61"/>
      <c r="AC644" s="61"/>
      <c r="AE644" s="61"/>
      <c r="AF644" s="61"/>
      <c r="AG644" s="61"/>
      <c r="AH644" s="61"/>
      <c r="AJ644" s="61"/>
      <c r="AK644" s="61"/>
      <c r="AL644" s="61"/>
      <c r="AM644" s="61"/>
      <c r="AO644" s="61"/>
      <c r="AP644" s="61"/>
      <c r="AQ644" s="61"/>
      <c r="AR644" s="61"/>
    </row>
    <row r="645" spans="21:44">
      <c r="U645" s="61"/>
      <c r="V645" s="61"/>
      <c r="W645" s="61"/>
      <c r="X645" s="61"/>
      <c r="Z645" s="61"/>
      <c r="AA645" s="61"/>
      <c r="AB645" s="61"/>
      <c r="AC645" s="61"/>
      <c r="AE645" s="61"/>
      <c r="AF645" s="61"/>
      <c r="AG645" s="61"/>
      <c r="AH645" s="61"/>
      <c r="AJ645" s="61"/>
      <c r="AK645" s="61"/>
      <c r="AL645" s="61"/>
      <c r="AM645" s="61"/>
      <c r="AO645" s="61"/>
      <c r="AP645" s="61"/>
      <c r="AQ645" s="61"/>
      <c r="AR645" s="61"/>
    </row>
    <row r="646" spans="21:44">
      <c r="U646" s="61"/>
      <c r="V646" s="61"/>
      <c r="W646" s="61"/>
      <c r="X646" s="61"/>
      <c r="Z646" s="61"/>
      <c r="AA646" s="61"/>
      <c r="AB646" s="61"/>
      <c r="AC646" s="61"/>
      <c r="AE646" s="61"/>
      <c r="AF646" s="61"/>
      <c r="AG646" s="61"/>
      <c r="AH646" s="61"/>
      <c r="AJ646" s="61"/>
      <c r="AK646" s="61"/>
      <c r="AL646" s="61"/>
      <c r="AM646" s="61"/>
      <c r="AO646" s="61"/>
      <c r="AP646" s="61"/>
      <c r="AQ646" s="61"/>
      <c r="AR646" s="61"/>
    </row>
    <row r="647" spans="21:44">
      <c r="U647" s="61"/>
      <c r="V647" s="61"/>
      <c r="W647" s="61"/>
      <c r="X647" s="61"/>
      <c r="Z647" s="61"/>
      <c r="AA647" s="61"/>
      <c r="AB647" s="61"/>
      <c r="AC647" s="61"/>
      <c r="AE647" s="61"/>
      <c r="AF647" s="61"/>
      <c r="AG647" s="61"/>
      <c r="AH647" s="61"/>
      <c r="AJ647" s="61"/>
      <c r="AK647" s="61"/>
      <c r="AL647" s="61"/>
      <c r="AM647" s="61"/>
      <c r="AO647" s="61"/>
      <c r="AP647" s="61"/>
      <c r="AQ647" s="61"/>
      <c r="AR647" s="61"/>
    </row>
    <row r="648" spans="21:44">
      <c r="U648" s="61"/>
      <c r="V648" s="61"/>
      <c r="W648" s="61"/>
      <c r="X648" s="61"/>
      <c r="Z648" s="61"/>
      <c r="AA648" s="61"/>
      <c r="AB648" s="61"/>
      <c r="AC648" s="61"/>
      <c r="AE648" s="61"/>
      <c r="AF648" s="61"/>
      <c r="AG648" s="61"/>
      <c r="AH648" s="61"/>
      <c r="AJ648" s="61"/>
      <c r="AK648" s="61"/>
      <c r="AL648" s="61"/>
      <c r="AM648" s="61"/>
      <c r="AO648" s="61"/>
      <c r="AP648" s="61"/>
      <c r="AQ648" s="61"/>
      <c r="AR648" s="61"/>
    </row>
    <row r="649" spans="21:44">
      <c r="U649" s="61"/>
      <c r="V649" s="61"/>
      <c r="W649" s="61"/>
      <c r="X649" s="61"/>
      <c r="Z649" s="61"/>
      <c r="AA649" s="61"/>
      <c r="AB649" s="61"/>
      <c r="AC649" s="61"/>
      <c r="AE649" s="61"/>
      <c r="AF649" s="61"/>
      <c r="AG649" s="61"/>
      <c r="AH649" s="61"/>
      <c r="AJ649" s="61"/>
      <c r="AK649" s="61"/>
      <c r="AL649" s="61"/>
      <c r="AM649" s="61"/>
      <c r="AO649" s="61"/>
      <c r="AP649" s="61"/>
      <c r="AQ649" s="61"/>
      <c r="AR649" s="61"/>
    </row>
    <row r="650" spans="21:44">
      <c r="U650" s="61"/>
      <c r="V650" s="61"/>
      <c r="W650" s="61"/>
      <c r="X650" s="61"/>
      <c r="Z650" s="61"/>
      <c r="AA650" s="61"/>
      <c r="AB650" s="61"/>
      <c r="AC650" s="61"/>
      <c r="AE650" s="61"/>
      <c r="AF650" s="61"/>
      <c r="AG650" s="61"/>
      <c r="AH650" s="61"/>
      <c r="AJ650" s="61"/>
      <c r="AK650" s="61"/>
      <c r="AL650" s="61"/>
      <c r="AM650" s="61"/>
      <c r="AO650" s="61"/>
      <c r="AP650" s="61"/>
      <c r="AQ650" s="61"/>
      <c r="AR650" s="61"/>
    </row>
    <row r="651" spans="21:44">
      <c r="U651" s="61"/>
      <c r="V651" s="61"/>
      <c r="W651" s="61"/>
      <c r="X651" s="61"/>
      <c r="Z651" s="61"/>
      <c r="AA651" s="61"/>
      <c r="AB651" s="61"/>
      <c r="AC651" s="61"/>
      <c r="AE651" s="61"/>
      <c r="AF651" s="61"/>
      <c r="AG651" s="61"/>
      <c r="AH651" s="61"/>
      <c r="AJ651" s="61"/>
      <c r="AK651" s="61"/>
      <c r="AL651" s="61"/>
      <c r="AM651" s="61"/>
      <c r="AO651" s="61"/>
      <c r="AP651" s="61"/>
      <c r="AQ651" s="61"/>
      <c r="AR651" s="61"/>
    </row>
    <row r="652" spans="21:44">
      <c r="U652" s="61"/>
      <c r="V652" s="61"/>
      <c r="W652" s="61"/>
      <c r="X652" s="61"/>
      <c r="Z652" s="61"/>
      <c r="AA652" s="61"/>
      <c r="AB652" s="61"/>
      <c r="AC652" s="61"/>
      <c r="AE652" s="61"/>
      <c r="AF652" s="61"/>
      <c r="AG652" s="61"/>
      <c r="AH652" s="61"/>
      <c r="AJ652" s="61"/>
      <c r="AK652" s="61"/>
      <c r="AL652" s="61"/>
      <c r="AM652" s="61"/>
      <c r="AO652" s="61"/>
      <c r="AP652" s="61"/>
      <c r="AQ652" s="61"/>
      <c r="AR652" s="61"/>
    </row>
    <row r="653" spans="21:44">
      <c r="U653" s="61"/>
      <c r="V653" s="61"/>
      <c r="W653" s="61"/>
      <c r="X653" s="61"/>
      <c r="Z653" s="61"/>
      <c r="AA653" s="61"/>
      <c r="AB653" s="61"/>
      <c r="AC653" s="61"/>
      <c r="AE653" s="61"/>
      <c r="AF653" s="61"/>
      <c r="AG653" s="61"/>
      <c r="AH653" s="61"/>
      <c r="AJ653" s="61"/>
      <c r="AK653" s="61"/>
      <c r="AL653" s="61"/>
      <c r="AM653" s="61"/>
      <c r="AO653" s="61"/>
      <c r="AP653" s="61"/>
      <c r="AQ653" s="61"/>
      <c r="AR653" s="61"/>
    </row>
    <row r="654" spans="21:44">
      <c r="U654" s="61"/>
      <c r="V654" s="61"/>
      <c r="W654" s="61"/>
      <c r="X654" s="61"/>
      <c r="Z654" s="61"/>
      <c r="AA654" s="61"/>
      <c r="AB654" s="61"/>
      <c r="AC654" s="61"/>
      <c r="AE654" s="61"/>
      <c r="AF654" s="61"/>
      <c r="AG654" s="61"/>
      <c r="AH654" s="61"/>
      <c r="AJ654" s="61"/>
      <c r="AK654" s="61"/>
      <c r="AL654" s="61"/>
      <c r="AM654" s="61"/>
      <c r="AO654" s="61"/>
      <c r="AP654" s="61"/>
      <c r="AQ654" s="61"/>
      <c r="AR654" s="61"/>
    </row>
    <row r="655" spans="21:44">
      <c r="U655" s="61"/>
      <c r="V655" s="61"/>
      <c r="W655" s="61"/>
      <c r="X655" s="61"/>
      <c r="Z655" s="61"/>
      <c r="AA655" s="61"/>
      <c r="AB655" s="61"/>
      <c r="AC655" s="61"/>
      <c r="AE655" s="61"/>
      <c r="AF655" s="61"/>
      <c r="AG655" s="61"/>
      <c r="AH655" s="61"/>
      <c r="AJ655" s="61"/>
      <c r="AK655" s="61"/>
      <c r="AL655" s="61"/>
      <c r="AM655" s="61"/>
      <c r="AO655" s="61"/>
      <c r="AP655" s="61"/>
      <c r="AQ655" s="61"/>
      <c r="AR655" s="61"/>
    </row>
    <row r="656" spans="21:44">
      <c r="U656" s="61"/>
      <c r="V656" s="61"/>
      <c r="W656" s="61"/>
      <c r="X656" s="61"/>
      <c r="Z656" s="61"/>
      <c r="AA656" s="61"/>
      <c r="AB656" s="61"/>
      <c r="AC656" s="61"/>
      <c r="AE656" s="61"/>
      <c r="AF656" s="61"/>
      <c r="AG656" s="61"/>
      <c r="AH656" s="61"/>
      <c r="AJ656" s="61"/>
      <c r="AK656" s="61"/>
      <c r="AL656" s="61"/>
      <c r="AM656" s="61"/>
      <c r="AO656" s="61"/>
      <c r="AP656" s="61"/>
      <c r="AQ656" s="61"/>
      <c r="AR656" s="61"/>
    </row>
    <row r="657" spans="21:44">
      <c r="U657" s="61"/>
      <c r="V657" s="61"/>
      <c r="W657" s="61"/>
      <c r="X657" s="61"/>
      <c r="Z657" s="61"/>
      <c r="AA657" s="61"/>
      <c r="AB657" s="61"/>
      <c r="AC657" s="61"/>
      <c r="AE657" s="61"/>
      <c r="AF657" s="61"/>
      <c r="AG657" s="61"/>
      <c r="AH657" s="61"/>
      <c r="AJ657" s="61"/>
      <c r="AK657" s="61"/>
      <c r="AL657" s="61"/>
      <c r="AM657" s="61"/>
      <c r="AO657" s="61"/>
      <c r="AP657" s="61"/>
      <c r="AQ657" s="61"/>
      <c r="AR657" s="61"/>
    </row>
    <row r="658" spans="21:44">
      <c r="U658" s="61"/>
      <c r="V658" s="61"/>
      <c r="W658" s="61"/>
      <c r="X658" s="61"/>
      <c r="Z658" s="61"/>
      <c r="AA658" s="61"/>
      <c r="AB658" s="61"/>
      <c r="AC658" s="61"/>
      <c r="AE658" s="61"/>
      <c r="AF658" s="61"/>
      <c r="AG658" s="61"/>
      <c r="AH658" s="61"/>
      <c r="AJ658" s="61"/>
      <c r="AK658" s="61"/>
      <c r="AL658" s="61"/>
      <c r="AM658" s="61"/>
      <c r="AO658" s="61"/>
      <c r="AP658" s="61"/>
      <c r="AQ658" s="61"/>
      <c r="AR658" s="61"/>
    </row>
    <row r="659" spans="21:44">
      <c r="U659" s="61"/>
      <c r="V659" s="61"/>
      <c r="W659" s="61"/>
      <c r="X659" s="61"/>
      <c r="Z659" s="61"/>
      <c r="AA659" s="61"/>
      <c r="AB659" s="61"/>
      <c r="AC659" s="61"/>
      <c r="AE659" s="61"/>
      <c r="AF659" s="61"/>
      <c r="AG659" s="61"/>
      <c r="AH659" s="61"/>
      <c r="AJ659" s="61"/>
      <c r="AK659" s="61"/>
      <c r="AL659" s="61"/>
      <c r="AM659" s="61"/>
      <c r="AO659" s="61"/>
      <c r="AP659" s="61"/>
      <c r="AQ659" s="61"/>
      <c r="AR659" s="61"/>
    </row>
    <row r="660" spans="21:44">
      <c r="U660" s="61"/>
      <c r="V660" s="61"/>
      <c r="W660" s="61"/>
      <c r="X660" s="61"/>
      <c r="Z660" s="61"/>
      <c r="AA660" s="61"/>
      <c r="AB660" s="61"/>
      <c r="AC660" s="61"/>
      <c r="AE660" s="61"/>
      <c r="AF660" s="61"/>
      <c r="AG660" s="61"/>
      <c r="AH660" s="61"/>
      <c r="AJ660" s="61"/>
      <c r="AK660" s="61"/>
      <c r="AL660" s="61"/>
      <c r="AM660" s="61"/>
      <c r="AO660" s="61"/>
      <c r="AP660" s="61"/>
      <c r="AQ660" s="61"/>
      <c r="AR660" s="61"/>
    </row>
    <row r="661" spans="21:44">
      <c r="U661" s="61"/>
      <c r="V661" s="61"/>
      <c r="W661" s="61"/>
      <c r="X661" s="61"/>
      <c r="Z661" s="61"/>
      <c r="AA661" s="61"/>
      <c r="AB661" s="61"/>
      <c r="AC661" s="61"/>
      <c r="AE661" s="61"/>
      <c r="AF661" s="61"/>
      <c r="AG661" s="61"/>
      <c r="AH661" s="61"/>
      <c r="AJ661" s="61"/>
      <c r="AK661" s="61"/>
      <c r="AL661" s="61"/>
      <c r="AM661" s="61"/>
      <c r="AO661" s="61"/>
      <c r="AP661" s="61"/>
      <c r="AQ661" s="61"/>
      <c r="AR661" s="61"/>
    </row>
    <row r="662" spans="21:44">
      <c r="U662" s="61"/>
      <c r="V662" s="61"/>
      <c r="W662" s="61"/>
      <c r="X662" s="61"/>
      <c r="Z662" s="61"/>
      <c r="AA662" s="61"/>
      <c r="AB662" s="61"/>
      <c r="AC662" s="61"/>
      <c r="AE662" s="61"/>
      <c r="AF662" s="61"/>
      <c r="AG662" s="61"/>
      <c r="AH662" s="61"/>
      <c r="AJ662" s="61"/>
      <c r="AK662" s="61"/>
      <c r="AL662" s="61"/>
      <c r="AM662" s="61"/>
      <c r="AO662" s="61"/>
      <c r="AP662" s="61"/>
      <c r="AQ662" s="61"/>
      <c r="AR662" s="61"/>
    </row>
    <row r="663" spans="21:44">
      <c r="U663" s="61"/>
      <c r="V663" s="61"/>
      <c r="W663" s="61"/>
      <c r="X663" s="61"/>
      <c r="Z663" s="61"/>
      <c r="AA663" s="61"/>
      <c r="AB663" s="61"/>
      <c r="AC663" s="61"/>
      <c r="AE663" s="61"/>
      <c r="AF663" s="61"/>
      <c r="AG663" s="61"/>
      <c r="AH663" s="61"/>
      <c r="AJ663" s="61"/>
      <c r="AK663" s="61"/>
      <c r="AL663" s="61"/>
      <c r="AM663" s="61"/>
      <c r="AO663" s="61"/>
      <c r="AP663" s="61"/>
      <c r="AQ663" s="61"/>
      <c r="AR663" s="61"/>
    </row>
    <row r="664" spans="21:44">
      <c r="U664" s="61"/>
      <c r="V664" s="61"/>
      <c r="W664" s="61"/>
      <c r="X664" s="61"/>
      <c r="Z664" s="61"/>
      <c r="AA664" s="61"/>
      <c r="AB664" s="61"/>
      <c r="AC664" s="61"/>
      <c r="AE664" s="61"/>
      <c r="AF664" s="61"/>
      <c r="AG664" s="61"/>
      <c r="AH664" s="61"/>
      <c r="AJ664" s="61"/>
      <c r="AK664" s="61"/>
      <c r="AL664" s="61"/>
      <c r="AM664" s="61"/>
      <c r="AO664" s="61"/>
      <c r="AP664" s="61"/>
      <c r="AQ664" s="61"/>
      <c r="AR664" s="61"/>
    </row>
    <row r="665" spans="21:44">
      <c r="U665" s="61"/>
      <c r="V665" s="61"/>
      <c r="W665" s="61"/>
      <c r="X665" s="61"/>
      <c r="Z665" s="61"/>
      <c r="AA665" s="61"/>
      <c r="AB665" s="61"/>
      <c r="AC665" s="61"/>
      <c r="AE665" s="61"/>
      <c r="AF665" s="61"/>
      <c r="AG665" s="61"/>
      <c r="AH665" s="61"/>
      <c r="AJ665" s="61"/>
      <c r="AK665" s="61"/>
      <c r="AL665" s="61"/>
      <c r="AM665" s="61"/>
      <c r="AO665" s="61"/>
      <c r="AP665" s="61"/>
      <c r="AQ665" s="61"/>
      <c r="AR665" s="61"/>
    </row>
    <row r="666" spans="21:44">
      <c r="U666" s="61"/>
      <c r="V666" s="61"/>
      <c r="W666" s="61"/>
      <c r="X666" s="61"/>
      <c r="Z666" s="61"/>
      <c r="AA666" s="61"/>
      <c r="AB666" s="61"/>
      <c r="AC666" s="61"/>
      <c r="AE666" s="61"/>
      <c r="AF666" s="61"/>
      <c r="AG666" s="61"/>
      <c r="AH666" s="61"/>
      <c r="AJ666" s="61"/>
      <c r="AK666" s="61"/>
      <c r="AL666" s="61"/>
      <c r="AM666" s="61"/>
      <c r="AO666" s="61"/>
      <c r="AP666" s="61"/>
      <c r="AQ666" s="61"/>
      <c r="AR666" s="61"/>
    </row>
    <row r="667" spans="21:44">
      <c r="U667" s="61"/>
      <c r="V667" s="61"/>
      <c r="W667" s="61"/>
      <c r="X667" s="61"/>
      <c r="Z667" s="61"/>
      <c r="AA667" s="61"/>
      <c r="AB667" s="61"/>
      <c r="AC667" s="61"/>
      <c r="AE667" s="61"/>
      <c r="AF667" s="61"/>
      <c r="AG667" s="61"/>
      <c r="AH667" s="61"/>
      <c r="AJ667" s="61"/>
      <c r="AK667" s="61"/>
      <c r="AL667" s="61"/>
      <c r="AM667" s="61"/>
      <c r="AO667" s="61"/>
      <c r="AP667" s="61"/>
      <c r="AQ667" s="61"/>
      <c r="AR667" s="61"/>
    </row>
    <row r="668" spans="21:44">
      <c r="U668" s="61"/>
      <c r="V668" s="61"/>
      <c r="W668" s="61"/>
      <c r="X668" s="61"/>
      <c r="Z668" s="61"/>
      <c r="AA668" s="61"/>
      <c r="AB668" s="61"/>
      <c r="AC668" s="61"/>
      <c r="AE668" s="61"/>
      <c r="AF668" s="61"/>
      <c r="AG668" s="61"/>
      <c r="AH668" s="61"/>
      <c r="AJ668" s="61"/>
      <c r="AK668" s="61"/>
      <c r="AL668" s="61"/>
      <c r="AM668" s="61"/>
      <c r="AO668" s="61"/>
      <c r="AP668" s="61"/>
      <c r="AQ668" s="61"/>
      <c r="AR668" s="61"/>
    </row>
    <row r="669" spans="21:44">
      <c r="U669" s="61"/>
      <c r="V669" s="61"/>
      <c r="W669" s="61"/>
      <c r="X669" s="61"/>
      <c r="Z669" s="61"/>
      <c r="AA669" s="61"/>
      <c r="AB669" s="61"/>
      <c r="AC669" s="61"/>
      <c r="AE669" s="61"/>
      <c r="AF669" s="61"/>
      <c r="AG669" s="61"/>
      <c r="AH669" s="61"/>
      <c r="AJ669" s="61"/>
      <c r="AK669" s="61"/>
      <c r="AL669" s="61"/>
      <c r="AM669" s="61"/>
      <c r="AO669" s="61"/>
      <c r="AP669" s="61"/>
      <c r="AQ669" s="61"/>
      <c r="AR669" s="61"/>
    </row>
    <row r="670" spans="21:44">
      <c r="U670" s="61"/>
      <c r="V670" s="61"/>
      <c r="W670" s="61"/>
      <c r="X670" s="61"/>
      <c r="Z670" s="61"/>
      <c r="AA670" s="61"/>
      <c r="AB670" s="61"/>
      <c r="AC670" s="61"/>
      <c r="AE670" s="61"/>
      <c r="AF670" s="61"/>
      <c r="AG670" s="61"/>
      <c r="AH670" s="61"/>
      <c r="AJ670" s="61"/>
      <c r="AK670" s="61"/>
      <c r="AL670" s="61"/>
      <c r="AM670" s="61"/>
      <c r="AO670" s="61"/>
      <c r="AP670" s="61"/>
      <c r="AQ670" s="61"/>
      <c r="AR670" s="61"/>
    </row>
    <row r="671" spans="21:44">
      <c r="U671" s="61"/>
      <c r="V671" s="61"/>
      <c r="W671" s="61"/>
      <c r="X671" s="61"/>
      <c r="Z671" s="61"/>
      <c r="AA671" s="61"/>
      <c r="AB671" s="61"/>
      <c r="AC671" s="61"/>
      <c r="AE671" s="61"/>
      <c r="AF671" s="61"/>
      <c r="AG671" s="61"/>
      <c r="AH671" s="61"/>
      <c r="AJ671" s="61"/>
      <c r="AK671" s="61"/>
      <c r="AL671" s="61"/>
      <c r="AM671" s="61"/>
      <c r="AO671" s="61"/>
      <c r="AP671" s="61"/>
      <c r="AQ671" s="61"/>
      <c r="AR671" s="61"/>
    </row>
    <row r="672" spans="21:44">
      <c r="U672" s="61"/>
      <c r="V672" s="61"/>
      <c r="W672" s="61"/>
      <c r="X672" s="61"/>
      <c r="Z672" s="61"/>
      <c r="AA672" s="61"/>
      <c r="AB672" s="61"/>
      <c r="AC672" s="61"/>
      <c r="AE672" s="61"/>
      <c r="AF672" s="61"/>
      <c r="AG672" s="61"/>
      <c r="AH672" s="61"/>
      <c r="AJ672" s="61"/>
      <c r="AK672" s="61"/>
      <c r="AL672" s="61"/>
      <c r="AM672" s="61"/>
      <c r="AO672" s="61"/>
      <c r="AP672" s="61"/>
      <c r="AQ672" s="61"/>
      <c r="AR672" s="61"/>
    </row>
    <row r="673" spans="21:44">
      <c r="U673" s="61"/>
      <c r="V673" s="61"/>
      <c r="W673" s="61"/>
      <c r="X673" s="61"/>
      <c r="Z673" s="61"/>
      <c r="AA673" s="61"/>
      <c r="AB673" s="61"/>
      <c r="AC673" s="61"/>
      <c r="AE673" s="61"/>
      <c r="AF673" s="61"/>
      <c r="AG673" s="61"/>
      <c r="AH673" s="61"/>
      <c r="AJ673" s="61"/>
      <c r="AK673" s="61"/>
      <c r="AL673" s="61"/>
      <c r="AM673" s="61"/>
      <c r="AO673" s="61"/>
      <c r="AP673" s="61"/>
      <c r="AQ673" s="61"/>
      <c r="AR673" s="61"/>
    </row>
    <row r="674" spans="21:44">
      <c r="U674" s="61"/>
      <c r="V674" s="61"/>
      <c r="W674" s="61"/>
      <c r="X674" s="61"/>
      <c r="Z674" s="61"/>
      <c r="AA674" s="61"/>
      <c r="AB674" s="61"/>
      <c r="AC674" s="61"/>
      <c r="AE674" s="61"/>
      <c r="AF674" s="61"/>
      <c r="AG674" s="61"/>
      <c r="AH674" s="61"/>
      <c r="AJ674" s="61"/>
      <c r="AK674" s="61"/>
      <c r="AL674" s="61"/>
      <c r="AM674" s="61"/>
      <c r="AO674" s="61"/>
      <c r="AP674" s="61"/>
      <c r="AQ674" s="61"/>
      <c r="AR674" s="61"/>
    </row>
    <row r="675" spans="21:44">
      <c r="U675" s="61"/>
      <c r="V675" s="61"/>
      <c r="W675" s="61"/>
      <c r="X675" s="61"/>
      <c r="Z675" s="61"/>
      <c r="AA675" s="61"/>
      <c r="AB675" s="61"/>
      <c r="AC675" s="61"/>
      <c r="AE675" s="61"/>
      <c r="AF675" s="61"/>
      <c r="AG675" s="61"/>
      <c r="AH675" s="61"/>
      <c r="AJ675" s="61"/>
      <c r="AK675" s="61"/>
      <c r="AL675" s="61"/>
      <c r="AM675" s="61"/>
      <c r="AO675" s="61"/>
      <c r="AP675" s="61"/>
      <c r="AQ675" s="61"/>
      <c r="AR675" s="61"/>
    </row>
    <row r="676" spans="21:44">
      <c r="U676" s="61"/>
      <c r="V676" s="61"/>
      <c r="W676" s="61"/>
      <c r="X676" s="61"/>
      <c r="Z676" s="61"/>
      <c r="AA676" s="61"/>
      <c r="AB676" s="61"/>
      <c r="AC676" s="61"/>
      <c r="AE676" s="61"/>
      <c r="AF676" s="61"/>
      <c r="AG676" s="61"/>
      <c r="AH676" s="61"/>
      <c r="AJ676" s="61"/>
      <c r="AK676" s="61"/>
      <c r="AL676" s="61"/>
      <c r="AM676" s="61"/>
      <c r="AO676" s="61"/>
      <c r="AP676" s="61"/>
      <c r="AQ676" s="61"/>
      <c r="AR676" s="61"/>
    </row>
    <row r="677" spans="21:44">
      <c r="U677" s="61"/>
      <c r="V677" s="61"/>
      <c r="W677" s="61"/>
      <c r="X677" s="61"/>
      <c r="Z677" s="61"/>
      <c r="AA677" s="61"/>
      <c r="AB677" s="61"/>
      <c r="AC677" s="61"/>
      <c r="AE677" s="61"/>
      <c r="AF677" s="61"/>
      <c r="AG677" s="61"/>
      <c r="AH677" s="61"/>
      <c r="AJ677" s="61"/>
      <c r="AK677" s="61"/>
      <c r="AL677" s="61"/>
      <c r="AM677" s="61"/>
      <c r="AO677" s="61"/>
      <c r="AP677" s="61"/>
      <c r="AQ677" s="61"/>
      <c r="AR677" s="61"/>
    </row>
    <row r="678" spans="21:44">
      <c r="U678" s="61"/>
      <c r="V678" s="61"/>
      <c r="W678" s="61"/>
      <c r="X678" s="61"/>
      <c r="Z678" s="61"/>
      <c r="AA678" s="61"/>
      <c r="AB678" s="61"/>
      <c r="AC678" s="61"/>
      <c r="AE678" s="61"/>
      <c r="AF678" s="61"/>
      <c r="AG678" s="61"/>
      <c r="AH678" s="61"/>
      <c r="AJ678" s="61"/>
      <c r="AK678" s="61"/>
      <c r="AL678" s="61"/>
      <c r="AM678" s="61"/>
      <c r="AO678" s="61"/>
      <c r="AP678" s="61"/>
      <c r="AQ678" s="61"/>
      <c r="AR678" s="61"/>
    </row>
    <row r="679" spans="21:44">
      <c r="U679" s="61"/>
      <c r="V679" s="61"/>
      <c r="W679" s="61"/>
      <c r="X679" s="61"/>
      <c r="Z679" s="61"/>
      <c r="AA679" s="61"/>
      <c r="AB679" s="61"/>
      <c r="AC679" s="61"/>
      <c r="AE679" s="61"/>
      <c r="AF679" s="61"/>
      <c r="AG679" s="61"/>
      <c r="AH679" s="61"/>
      <c r="AJ679" s="61"/>
      <c r="AK679" s="61"/>
      <c r="AL679" s="61"/>
      <c r="AM679" s="61"/>
      <c r="AO679" s="61"/>
      <c r="AP679" s="61"/>
      <c r="AQ679" s="61"/>
      <c r="AR679" s="61"/>
    </row>
    <row r="680" spans="21:44">
      <c r="U680" s="61"/>
      <c r="V680" s="61"/>
      <c r="W680" s="61"/>
      <c r="X680" s="61"/>
      <c r="Z680" s="61"/>
      <c r="AA680" s="61"/>
      <c r="AB680" s="61"/>
      <c r="AC680" s="61"/>
      <c r="AE680" s="61"/>
      <c r="AF680" s="61"/>
      <c r="AG680" s="61"/>
      <c r="AH680" s="61"/>
      <c r="AJ680" s="61"/>
      <c r="AK680" s="61"/>
      <c r="AL680" s="61"/>
      <c r="AM680" s="61"/>
      <c r="AO680" s="61"/>
      <c r="AP680" s="61"/>
      <c r="AQ680" s="61"/>
      <c r="AR680" s="61"/>
    </row>
    <row r="681" spans="21:44">
      <c r="U681" s="61"/>
      <c r="V681" s="61"/>
      <c r="W681" s="61"/>
      <c r="X681" s="61"/>
      <c r="Z681" s="61"/>
      <c r="AA681" s="61"/>
      <c r="AB681" s="61"/>
      <c r="AC681" s="61"/>
      <c r="AE681" s="61"/>
      <c r="AF681" s="61"/>
      <c r="AG681" s="61"/>
      <c r="AH681" s="61"/>
      <c r="AJ681" s="61"/>
      <c r="AK681" s="61"/>
      <c r="AL681" s="61"/>
      <c r="AM681" s="61"/>
      <c r="AO681" s="61"/>
      <c r="AP681" s="61"/>
      <c r="AQ681" s="61"/>
      <c r="AR681" s="61"/>
    </row>
    <row r="682" spans="21:44">
      <c r="U682" s="61"/>
      <c r="V682" s="61"/>
      <c r="W682" s="61"/>
      <c r="X682" s="61"/>
      <c r="Z682" s="61"/>
      <c r="AA682" s="61"/>
      <c r="AB682" s="61"/>
      <c r="AC682" s="61"/>
      <c r="AE682" s="61"/>
      <c r="AF682" s="61"/>
      <c r="AG682" s="61"/>
      <c r="AH682" s="61"/>
      <c r="AJ682" s="61"/>
      <c r="AK682" s="61"/>
      <c r="AL682" s="61"/>
      <c r="AM682" s="61"/>
      <c r="AO682" s="61"/>
      <c r="AP682" s="61"/>
      <c r="AQ682" s="61"/>
      <c r="AR682" s="61"/>
    </row>
    <row r="683" spans="21:44">
      <c r="U683" s="61"/>
      <c r="V683" s="61"/>
      <c r="W683" s="61"/>
      <c r="X683" s="61"/>
      <c r="Z683" s="61"/>
      <c r="AA683" s="61"/>
      <c r="AB683" s="61"/>
      <c r="AC683" s="61"/>
      <c r="AE683" s="61"/>
      <c r="AF683" s="61"/>
      <c r="AG683" s="61"/>
      <c r="AH683" s="61"/>
      <c r="AJ683" s="61"/>
      <c r="AK683" s="61"/>
      <c r="AL683" s="61"/>
      <c r="AM683" s="61"/>
      <c r="AO683" s="61"/>
      <c r="AP683" s="61"/>
      <c r="AQ683" s="61"/>
      <c r="AR683" s="61"/>
    </row>
    <row r="684" spans="21:44">
      <c r="U684" s="61"/>
      <c r="V684" s="61"/>
      <c r="W684" s="61"/>
      <c r="X684" s="61"/>
      <c r="Z684" s="61"/>
      <c r="AA684" s="61"/>
      <c r="AB684" s="61"/>
      <c r="AC684" s="61"/>
      <c r="AE684" s="61"/>
      <c r="AF684" s="61"/>
      <c r="AG684" s="61"/>
      <c r="AH684" s="61"/>
      <c r="AJ684" s="61"/>
      <c r="AK684" s="61"/>
      <c r="AL684" s="61"/>
      <c r="AM684" s="61"/>
      <c r="AO684" s="61"/>
      <c r="AP684" s="61"/>
      <c r="AQ684" s="61"/>
      <c r="AR684" s="61"/>
    </row>
    <row r="685" spans="21:44">
      <c r="U685" s="61"/>
      <c r="V685" s="61"/>
      <c r="W685" s="61"/>
      <c r="X685" s="61"/>
      <c r="Z685" s="61"/>
      <c r="AA685" s="61"/>
      <c r="AB685" s="61"/>
      <c r="AC685" s="61"/>
      <c r="AE685" s="61"/>
      <c r="AF685" s="61"/>
      <c r="AG685" s="61"/>
      <c r="AH685" s="61"/>
      <c r="AJ685" s="61"/>
      <c r="AK685" s="61"/>
      <c r="AL685" s="61"/>
      <c r="AM685" s="61"/>
      <c r="AO685" s="61"/>
      <c r="AP685" s="61"/>
      <c r="AQ685" s="61"/>
      <c r="AR685" s="61"/>
    </row>
    <row r="686" spans="21:44">
      <c r="U686" s="61"/>
      <c r="V686" s="61"/>
      <c r="W686" s="61"/>
      <c r="X686" s="61"/>
      <c r="Z686" s="61"/>
      <c r="AA686" s="61"/>
      <c r="AB686" s="61"/>
      <c r="AC686" s="61"/>
      <c r="AE686" s="61"/>
      <c r="AF686" s="61"/>
      <c r="AG686" s="61"/>
      <c r="AH686" s="61"/>
      <c r="AJ686" s="61"/>
      <c r="AK686" s="61"/>
      <c r="AL686" s="61"/>
      <c r="AM686" s="61"/>
      <c r="AO686" s="61"/>
      <c r="AP686" s="61"/>
      <c r="AQ686" s="61"/>
      <c r="AR686" s="61"/>
    </row>
    <row r="687" spans="21:44">
      <c r="U687" s="61"/>
      <c r="V687" s="61"/>
      <c r="W687" s="61"/>
      <c r="X687" s="61"/>
      <c r="Z687" s="61"/>
      <c r="AA687" s="61"/>
      <c r="AB687" s="61"/>
      <c r="AC687" s="61"/>
      <c r="AE687" s="61"/>
      <c r="AF687" s="61"/>
      <c r="AG687" s="61"/>
      <c r="AH687" s="61"/>
      <c r="AJ687" s="61"/>
      <c r="AK687" s="61"/>
      <c r="AL687" s="61"/>
      <c r="AM687" s="61"/>
      <c r="AO687" s="61"/>
      <c r="AP687" s="61"/>
      <c r="AQ687" s="61"/>
      <c r="AR687" s="61"/>
    </row>
    <row r="688" spans="21:44">
      <c r="U688" s="61"/>
      <c r="V688" s="61"/>
      <c r="W688" s="61"/>
      <c r="X688" s="61"/>
      <c r="Z688" s="61"/>
      <c r="AA688" s="61"/>
      <c r="AB688" s="61"/>
      <c r="AC688" s="61"/>
      <c r="AE688" s="61"/>
      <c r="AF688" s="61"/>
      <c r="AG688" s="61"/>
      <c r="AH688" s="61"/>
      <c r="AJ688" s="61"/>
      <c r="AK688" s="61"/>
      <c r="AL688" s="61"/>
      <c r="AM688" s="61"/>
      <c r="AO688" s="61"/>
      <c r="AP688" s="61"/>
      <c r="AQ688" s="61"/>
      <c r="AR688" s="61"/>
    </row>
    <row r="689" spans="21:44">
      <c r="U689" s="61"/>
      <c r="V689" s="61"/>
      <c r="W689" s="61"/>
      <c r="X689" s="61"/>
      <c r="Z689" s="61"/>
      <c r="AA689" s="61"/>
      <c r="AB689" s="61"/>
      <c r="AC689" s="61"/>
      <c r="AE689" s="61"/>
      <c r="AF689" s="61"/>
      <c r="AG689" s="61"/>
      <c r="AH689" s="61"/>
      <c r="AJ689" s="61"/>
      <c r="AK689" s="61"/>
      <c r="AL689" s="61"/>
      <c r="AM689" s="61"/>
      <c r="AO689" s="61"/>
      <c r="AP689" s="61"/>
      <c r="AQ689" s="61"/>
      <c r="AR689" s="61"/>
    </row>
    <row r="690" spans="21:44">
      <c r="U690" s="61"/>
      <c r="V690" s="61"/>
      <c r="W690" s="61"/>
      <c r="X690" s="61"/>
      <c r="Z690" s="61"/>
      <c r="AA690" s="61"/>
      <c r="AB690" s="61"/>
      <c r="AC690" s="61"/>
      <c r="AE690" s="61"/>
      <c r="AF690" s="61"/>
      <c r="AG690" s="61"/>
      <c r="AH690" s="61"/>
      <c r="AJ690" s="61"/>
      <c r="AK690" s="61"/>
      <c r="AL690" s="61"/>
      <c r="AM690" s="61"/>
      <c r="AO690" s="61"/>
      <c r="AP690" s="61"/>
      <c r="AQ690" s="61"/>
      <c r="AR690" s="61"/>
    </row>
    <row r="691" spans="21:44">
      <c r="U691" s="61"/>
      <c r="V691" s="61"/>
      <c r="W691" s="61"/>
      <c r="X691" s="61"/>
      <c r="Z691" s="61"/>
      <c r="AA691" s="61"/>
      <c r="AB691" s="61"/>
      <c r="AC691" s="61"/>
      <c r="AE691" s="61"/>
      <c r="AF691" s="61"/>
      <c r="AG691" s="61"/>
      <c r="AH691" s="61"/>
      <c r="AJ691" s="61"/>
      <c r="AK691" s="61"/>
      <c r="AL691" s="61"/>
      <c r="AM691" s="61"/>
      <c r="AO691" s="61"/>
      <c r="AP691" s="61"/>
      <c r="AQ691" s="61"/>
      <c r="AR691" s="61"/>
    </row>
    <row r="692" spans="21:44">
      <c r="U692" s="61"/>
      <c r="V692" s="61"/>
      <c r="W692" s="61"/>
      <c r="X692" s="61"/>
      <c r="Z692" s="61"/>
      <c r="AA692" s="61"/>
      <c r="AB692" s="61"/>
      <c r="AC692" s="61"/>
      <c r="AE692" s="61"/>
      <c r="AF692" s="61"/>
      <c r="AG692" s="61"/>
      <c r="AH692" s="61"/>
      <c r="AJ692" s="61"/>
      <c r="AK692" s="61"/>
      <c r="AL692" s="61"/>
      <c r="AM692" s="61"/>
      <c r="AO692" s="61"/>
      <c r="AP692" s="61"/>
      <c r="AQ692" s="61"/>
      <c r="AR692" s="61"/>
    </row>
    <row r="693" spans="21:44">
      <c r="U693" s="61"/>
      <c r="V693" s="61"/>
      <c r="W693" s="61"/>
      <c r="X693" s="61"/>
      <c r="Z693" s="61"/>
      <c r="AA693" s="61"/>
      <c r="AB693" s="61"/>
      <c r="AC693" s="61"/>
      <c r="AE693" s="61"/>
      <c r="AF693" s="61"/>
      <c r="AG693" s="61"/>
      <c r="AH693" s="61"/>
      <c r="AJ693" s="61"/>
      <c r="AK693" s="61"/>
      <c r="AL693" s="61"/>
      <c r="AM693" s="61"/>
      <c r="AO693" s="61"/>
      <c r="AP693" s="61"/>
      <c r="AQ693" s="61"/>
      <c r="AR693" s="61"/>
    </row>
    <row r="694" spans="21:44">
      <c r="U694" s="61"/>
      <c r="V694" s="61"/>
      <c r="W694" s="61"/>
      <c r="X694" s="61"/>
      <c r="Z694" s="61"/>
      <c r="AA694" s="61"/>
      <c r="AB694" s="61"/>
      <c r="AC694" s="61"/>
      <c r="AE694" s="61"/>
      <c r="AF694" s="61"/>
      <c r="AG694" s="61"/>
      <c r="AH694" s="61"/>
      <c r="AJ694" s="61"/>
      <c r="AK694" s="61"/>
      <c r="AL694" s="61"/>
      <c r="AM694" s="61"/>
      <c r="AO694" s="61"/>
      <c r="AP694" s="61"/>
      <c r="AQ694" s="61"/>
      <c r="AR694" s="61"/>
    </row>
    <row r="695" spans="21:44">
      <c r="U695" s="61"/>
      <c r="V695" s="61"/>
      <c r="W695" s="61"/>
      <c r="X695" s="61"/>
      <c r="Z695" s="61"/>
      <c r="AA695" s="61"/>
      <c r="AB695" s="61"/>
      <c r="AC695" s="61"/>
      <c r="AE695" s="61"/>
      <c r="AF695" s="61"/>
      <c r="AG695" s="61"/>
      <c r="AH695" s="61"/>
      <c r="AJ695" s="61"/>
      <c r="AK695" s="61"/>
      <c r="AL695" s="61"/>
      <c r="AM695" s="61"/>
      <c r="AO695" s="61"/>
      <c r="AP695" s="61"/>
      <c r="AQ695" s="61"/>
      <c r="AR695" s="61"/>
    </row>
    <row r="696" spans="21:44">
      <c r="U696" s="61"/>
      <c r="V696" s="61"/>
      <c r="W696" s="61"/>
      <c r="X696" s="61"/>
      <c r="Z696" s="61"/>
      <c r="AA696" s="61"/>
      <c r="AB696" s="61"/>
      <c r="AC696" s="61"/>
      <c r="AE696" s="61"/>
      <c r="AF696" s="61"/>
      <c r="AG696" s="61"/>
      <c r="AH696" s="61"/>
      <c r="AJ696" s="61"/>
      <c r="AK696" s="61"/>
      <c r="AL696" s="61"/>
      <c r="AM696" s="61"/>
      <c r="AO696" s="61"/>
      <c r="AP696" s="61"/>
      <c r="AQ696" s="61"/>
      <c r="AR696" s="61"/>
    </row>
    <row r="697" spans="21:44">
      <c r="U697" s="61"/>
      <c r="V697" s="61"/>
      <c r="W697" s="61"/>
      <c r="X697" s="61"/>
      <c r="Z697" s="61"/>
      <c r="AA697" s="61"/>
      <c r="AB697" s="61"/>
      <c r="AC697" s="61"/>
      <c r="AE697" s="61"/>
      <c r="AF697" s="61"/>
      <c r="AG697" s="61"/>
      <c r="AH697" s="61"/>
      <c r="AJ697" s="61"/>
      <c r="AK697" s="61"/>
      <c r="AL697" s="61"/>
      <c r="AM697" s="61"/>
      <c r="AO697" s="61"/>
      <c r="AP697" s="61"/>
      <c r="AQ697" s="61"/>
      <c r="AR697" s="61"/>
    </row>
    <row r="698" spans="21:44">
      <c r="U698" s="61"/>
      <c r="V698" s="61"/>
      <c r="W698" s="61"/>
      <c r="X698" s="61"/>
      <c r="Z698" s="61"/>
      <c r="AA698" s="61"/>
      <c r="AB698" s="61"/>
      <c r="AC698" s="61"/>
      <c r="AE698" s="61"/>
      <c r="AF698" s="61"/>
      <c r="AG698" s="61"/>
      <c r="AH698" s="61"/>
      <c r="AJ698" s="61"/>
      <c r="AK698" s="61"/>
      <c r="AL698" s="61"/>
      <c r="AM698" s="61"/>
      <c r="AO698" s="61"/>
      <c r="AP698" s="61"/>
      <c r="AQ698" s="61"/>
      <c r="AR698" s="61"/>
    </row>
    <row r="699" spans="21:44">
      <c r="U699" s="61"/>
      <c r="V699" s="61"/>
      <c r="W699" s="61"/>
      <c r="X699" s="61"/>
      <c r="Z699" s="61"/>
      <c r="AA699" s="61"/>
      <c r="AB699" s="61"/>
      <c r="AC699" s="61"/>
      <c r="AE699" s="61"/>
      <c r="AF699" s="61"/>
      <c r="AG699" s="61"/>
      <c r="AH699" s="61"/>
      <c r="AJ699" s="61"/>
      <c r="AK699" s="61"/>
      <c r="AL699" s="61"/>
      <c r="AM699" s="61"/>
      <c r="AO699" s="61"/>
      <c r="AP699" s="61"/>
      <c r="AQ699" s="61"/>
      <c r="AR699" s="61"/>
    </row>
    <row r="700" spans="21:44">
      <c r="U700" s="61"/>
      <c r="V700" s="61"/>
      <c r="W700" s="61"/>
      <c r="X700" s="61"/>
      <c r="Z700" s="61"/>
      <c r="AA700" s="61"/>
      <c r="AB700" s="61"/>
      <c r="AC700" s="61"/>
      <c r="AE700" s="61"/>
      <c r="AF700" s="61"/>
      <c r="AG700" s="61"/>
      <c r="AH700" s="61"/>
      <c r="AJ700" s="61"/>
      <c r="AK700" s="61"/>
      <c r="AL700" s="61"/>
      <c r="AM700" s="61"/>
      <c r="AO700" s="61"/>
      <c r="AP700" s="61"/>
      <c r="AQ700" s="61"/>
      <c r="AR700" s="61"/>
    </row>
    <row r="701" spans="21:44">
      <c r="U701" s="61"/>
      <c r="V701" s="61"/>
      <c r="W701" s="61"/>
      <c r="X701" s="61"/>
      <c r="Z701" s="61"/>
      <c r="AA701" s="61"/>
      <c r="AB701" s="61"/>
      <c r="AC701" s="61"/>
      <c r="AE701" s="61"/>
      <c r="AF701" s="61"/>
      <c r="AG701" s="61"/>
      <c r="AH701" s="61"/>
      <c r="AJ701" s="61"/>
      <c r="AK701" s="61"/>
      <c r="AL701" s="61"/>
      <c r="AM701" s="61"/>
      <c r="AO701" s="61"/>
      <c r="AP701" s="61"/>
      <c r="AQ701" s="61"/>
      <c r="AR701" s="61"/>
    </row>
    <row r="702" spans="21:44">
      <c r="U702" s="61"/>
      <c r="V702" s="61"/>
      <c r="W702" s="61"/>
      <c r="X702" s="61"/>
      <c r="Z702" s="61"/>
      <c r="AA702" s="61"/>
      <c r="AB702" s="61"/>
      <c r="AC702" s="61"/>
      <c r="AE702" s="61"/>
      <c r="AF702" s="61"/>
      <c r="AG702" s="61"/>
      <c r="AH702" s="61"/>
      <c r="AJ702" s="61"/>
      <c r="AK702" s="61"/>
      <c r="AL702" s="61"/>
      <c r="AM702" s="61"/>
      <c r="AO702" s="61"/>
      <c r="AP702" s="61"/>
      <c r="AQ702" s="61"/>
      <c r="AR702" s="61"/>
    </row>
    <row r="703" spans="21:44">
      <c r="U703" s="61"/>
      <c r="V703" s="61"/>
      <c r="W703" s="61"/>
      <c r="X703" s="61"/>
      <c r="Z703" s="61"/>
      <c r="AA703" s="61"/>
      <c r="AB703" s="61"/>
      <c r="AC703" s="61"/>
      <c r="AE703" s="61"/>
      <c r="AF703" s="61"/>
      <c r="AG703" s="61"/>
      <c r="AH703" s="61"/>
      <c r="AJ703" s="61"/>
      <c r="AK703" s="61"/>
      <c r="AL703" s="61"/>
      <c r="AM703" s="61"/>
      <c r="AO703" s="61"/>
      <c r="AP703" s="61"/>
      <c r="AQ703" s="61"/>
      <c r="AR703" s="61"/>
    </row>
    <row r="704" spans="21:44">
      <c r="U704" s="61"/>
      <c r="V704" s="61"/>
      <c r="W704" s="61"/>
      <c r="X704" s="61"/>
      <c r="Z704" s="61"/>
      <c r="AA704" s="61"/>
      <c r="AB704" s="61"/>
      <c r="AC704" s="61"/>
      <c r="AE704" s="61"/>
      <c r="AF704" s="61"/>
      <c r="AG704" s="61"/>
      <c r="AH704" s="61"/>
      <c r="AJ704" s="61"/>
      <c r="AK704" s="61"/>
      <c r="AL704" s="61"/>
      <c r="AM704" s="61"/>
      <c r="AO704" s="61"/>
      <c r="AP704" s="61"/>
      <c r="AQ704" s="61"/>
      <c r="AR704" s="61"/>
    </row>
    <row r="705" spans="21:44">
      <c r="U705" s="61"/>
      <c r="V705" s="61"/>
      <c r="W705" s="61"/>
      <c r="X705" s="61"/>
      <c r="Z705" s="61"/>
      <c r="AA705" s="61"/>
      <c r="AB705" s="61"/>
      <c r="AC705" s="61"/>
      <c r="AE705" s="61"/>
      <c r="AF705" s="61"/>
      <c r="AG705" s="61"/>
      <c r="AH705" s="61"/>
      <c r="AJ705" s="61"/>
      <c r="AK705" s="61"/>
      <c r="AL705" s="61"/>
      <c r="AM705" s="61"/>
      <c r="AO705" s="61"/>
      <c r="AP705" s="61"/>
      <c r="AQ705" s="61"/>
      <c r="AR705" s="61"/>
    </row>
    <row r="706" spans="21:44">
      <c r="U706" s="61"/>
      <c r="V706" s="61"/>
      <c r="W706" s="61"/>
      <c r="X706" s="61"/>
      <c r="Z706" s="61"/>
      <c r="AA706" s="61"/>
      <c r="AB706" s="61"/>
      <c r="AC706" s="61"/>
      <c r="AE706" s="61"/>
      <c r="AF706" s="61"/>
      <c r="AG706" s="61"/>
      <c r="AH706" s="61"/>
      <c r="AJ706" s="61"/>
      <c r="AK706" s="61"/>
      <c r="AL706" s="61"/>
      <c r="AM706" s="61"/>
      <c r="AO706" s="61"/>
      <c r="AP706" s="61"/>
      <c r="AQ706" s="61"/>
      <c r="AR706" s="61"/>
    </row>
    <row r="707" spans="21:44">
      <c r="U707" s="61"/>
      <c r="V707" s="61"/>
      <c r="W707" s="61"/>
      <c r="X707" s="61"/>
      <c r="Z707" s="61"/>
      <c r="AA707" s="61"/>
      <c r="AB707" s="61"/>
      <c r="AC707" s="61"/>
      <c r="AE707" s="61"/>
      <c r="AF707" s="61"/>
      <c r="AG707" s="61"/>
      <c r="AH707" s="61"/>
      <c r="AJ707" s="61"/>
      <c r="AK707" s="61"/>
      <c r="AL707" s="61"/>
      <c r="AM707" s="61"/>
      <c r="AO707" s="61"/>
      <c r="AP707" s="61"/>
      <c r="AQ707" s="61"/>
      <c r="AR707" s="61"/>
    </row>
    <row r="708" spans="21:44">
      <c r="U708" s="61"/>
      <c r="V708" s="61"/>
      <c r="W708" s="61"/>
      <c r="X708" s="61"/>
      <c r="Z708" s="61"/>
      <c r="AA708" s="61"/>
      <c r="AB708" s="61"/>
      <c r="AC708" s="61"/>
      <c r="AE708" s="61"/>
      <c r="AF708" s="61"/>
      <c r="AG708" s="61"/>
      <c r="AH708" s="61"/>
      <c r="AJ708" s="61"/>
      <c r="AK708" s="61"/>
      <c r="AL708" s="61"/>
      <c r="AM708" s="61"/>
      <c r="AO708" s="61"/>
      <c r="AP708" s="61"/>
      <c r="AQ708" s="61"/>
      <c r="AR708" s="61"/>
    </row>
    <row r="709" spans="21:44">
      <c r="U709" s="61"/>
      <c r="V709" s="61"/>
      <c r="W709" s="61"/>
      <c r="X709" s="61"/>
      <c r="Z709" s="61"/>
      <c r="AA709" s="61"/>
      <c r="AB709" s="61"/>
      <c r="AC709" s="61"/>
      <c r="AE709" s="61"/>
      <c r="AF709" s="61"/>
      <c r="AG709" s="61"/>
      <c r="AH709" s="61"/>
      <c r="AJ709" s="61"/>
      <c r="AK709" s="61"/>
      <c r="AL709" s="61"/>
      <c r="AM709" s="61"/>
      <c r="AO709" s="61"/>
      <c r="AP709" s="61"/>
      <c r="AQ709" s="61"/>
      <c r="AR709" s="61"/>
    </row>
    <row r="710" spans="21:44">
      <c r="U710" s="61"/>
      <c r="V710" s="61"/>
      <c r="W710" s="61"/>
      <c r="X710" s="61"/>
      <c r="Z710" s="61"/>
      <c r="AA710" s="61"/>
      <c r="AB710" s="61"/>
      <c r="AC710" s="61"/>
      <c r="AE710" s="61"/>
      <c r="AF710" s="61"/>
      <c r="AG710" s="61"/>
      <c r="AH710" s="61"/>
      <c r="AJ710" s="61"/>
      <c r="AK710" s="61"/>
      <c r="AL710" s="61"/>
      <c r="AM710" s="61"/>
      <c r="AO710" s="61"/>
      <c r="AP710" s="61"/>
      <c r="AQ710" s="61"/>
      <c r="AR710" s="61"/>
    </row>
    <row r="711" spans="21:44">
      <c r="U711" s="61"/>
      <c r="V711" s="61"/>
      <c r="W711" s="61"/>
      <c r="X711" s="61"/>
      <c r="Z711" s="61"/>
      <c r="AA711" s="61"/>
      <c r="AB711" s="61"/>
      <c r="AC711" s="61"/>
      <c r="AE711" s="61"/>
      <c r="AF711" s="61"/>
      <c r="AG711" s="61"/>
      <c r="AH711" s="61"/>
      <c r="AJ711" s="61"/>
      <c r="AK711" s="61"/>
      <c r="AL711" s="61"/>
      <c r="AM711" s="61"/>
      <c r="AO711" s="61"/>
      <c r="AP711" s="61"/>
      <c r="AQ711" s="61"/>
      <c r="AR711" s="61"/>
    </row>
    <row r="712" spans="21:44">
      <c r="U712" s="61"/>
      <c r="V712" s="61"/>
      <c r="W712" s="61"/>
      <c r="X712" s="61"/>
      <c r="Z712" s="61"/>
      <c r="AA712" s="61"/>
      <c r="AB712" s="61"/>
      <c r="AC712" s="61"/>
      <c r="AE712" s="61"/>
      <c r="AF712" s="61"/>
      <c r="AG712" s="61"/>
      <c r="AH712" s="61"/>
      <c r="AJ712" s="61"/>
      <c r="AK712" s="61"/>
      <c r="AL712" s="61"/>
      <c r="AM712" s="61"/>
      <c r="AO712" s="61"/>
      <c r="AP712" s="61"/>
      <c r="AQ712" s="61"/>
      <c r="AR712" s="61"/>
    </row>
    <row r="713" spans="21:44">
      <c r="U713" s="61"/>
      <c r="V713" s="61"/>
      <c r="W713" s="61"/>
      <c r="X713" s="61"/>
      <c r="Z713" s="61"/>
      <c r="AA713" s="61"/>
      <c r="AB713" s="61"/>
      <c r="AC713" s="61"/>
      <c r="AE713" s="61"/>
      <c r="AF713" s="61"/>
      <c r="AG713" s="61"/>
      <c r="AH713" s="61"/>
      <c r="AJ713" s="61"/>
      <c r="AK713" s="61"/>
      <c r="AL713" s="61"/>
      <c r="AM713" s="61"/>
      <c r="AO713" s="61"/>
      <c r="AP713" s="61"/>
      <c r="AQ713" s="61"/>
      <c r="AR713" s="61"/>
    </row>
    <row r="714" spans="21:44">
      <c r="U714" s="61"/>
      <c r="V714" s="61"/>
      <c r="W714" s="61"/>
      <c r="X714" s="61"/>
      <c r="Z714" s="61"/>
      <c r="AA714" s="61"/>
      <c r="AB714" s="61"/>
      <c r="AC714" s="61"/>
      <c r="AE714" s="61"/>
      <c r="AF714" s="61"/>
      <c r="AG714" s="61"/>
      <c r="AH714" s="61"/>
      <c r="AJ714" s="61"/>
      <c r="AK714" s="61"/>
      <c r="AL714" s="61"/>
      <c r="AM714" s="61"/>
      <c r="AO714" s="61"/>
      <c r="AP714" s="61"/>
      <c r="AQ714" s="61"/>
      <c r="AR714" s="61"/>
    </row>
    <row r="715" spans="21:44">
      <c r="U715" s="61"/>
      <c r="V715" s="61"/>
      <c r="W715" s="61"/>
      <c r="X715" s="61"/>
      <c r="Z715" s="61"/>
      <c r="AA715" s="61"/>
      <c r="AB715" s="61"/>
      <c r="AC715" s="61"/>
      <c r="AE715" s="61"/>
      <c r="AF715" s="61"/>
      <c r="AG715" s="61"/>
      <c r="AH715" s="61"/>
      <c r="AJ715" s="61"/>
      <c r="AK715" s="61"/>
      <c r="AL715" s="61"/>
      <c r="AM715" s="61"/>
      <c r="AO715" s="61"/>
      <c r="AP715" s="61"/>
      <c r="AQ715" s="61"/>
      <c r="AR715" s="61"/>
    </row>
    <row r="716" spans="21:44">
      <c r="U716" s="61"/>
      <c r="V716" s="61"/>
      <c r="W716" s="61"/>
      <c r="X716" s="61"/>
      <c r="Z716" s="61"/>
      <c r="AA716" s="61"/>
      <c r="AB716" s="61"/>
      <c r="AC716" s="61"/>
      <c r="AE716" s="61"/>
      <c r="AF716" s="61"/>
      <c r="AG716" s="61"/>
      <c r="AH716" s="61"/>
      <c r="AJ716" s="61"/>
      <c r="AK716" s="61"/>
      <c r="AL716" s="61"/>
      <c r="AM716" s="61"/>
      <c r="AO716" s="61"/>
      <c r="AP716" s="61"/>
      <c r="AQ716" s="61"/>
      <c r="AR716" s="61"/>
    </row>
    <row r="717" spans="21:44">
      <c r="U717" s="61"/>
      <c r="V717" s="61"/>
      <c r="W717" s="61"/>
      <c r="X717" s="61"/>
      <c r="Z717" s="61"/>
      <c r="AA717" s="61"/>
      <c r="AB717" s="61"/>
      <c r="AC717" s="61"/>
      <c r="AE717" s="61"/>
      <c r="AF717" s="61"/>
      <c r="AG717" s="61"/>
      <c r="AH717" s="61"/>
      <c r="AJ717" s="61"/>
      <c r="AK717" s="61"/>
      <c r="AL717" s="61"/>
      <c r="AM717" s="61"/>
      <c r="AO717" s="61"/>
      <c r="AP717" s="61"/>
      <c r="AQ717" s="61"/>
      <c r="AR717" s="61"/>
    </row>
    <row r="718" spans="21:44">
      <c r="U718" s="61"/>
      <c r="V718" s="61"/>
      <c r="W718" s="61"/>
      <c r="X718" s="61"/>
      <c r="Z718" s="61"/>
      <c r="AA718" s="61"/>
      <c r="AB718" s="61"/>
      <c r="AC718" s="61"/>
      <c r="AE718" s="61"/>
      <c r="AF718" s="61"/>
      <c r="AG718" s="61"/>
      <c r="AH718" s="61"/>
      <c r="AJ718" s="61"/>
      <c r="AK718" s="61"/>
      <c r="AL718" s="61"/>
      <c r="AM718" s="61"/>
      <c r="AO718" s="61"/>
      <c r="AP718" s="61"/>
      <c r="AQ718" s="61"/>
      <c r="AR718" s="61"/>
    </row>
    <row r="719" spans="21:44">
      <c r="U719" s="61"/>
      <c r="V719" s="61"/>
      <c r="W719" s="61"/>
      <c r="X719" s="61"/>
      <c r="Z719" s="61"/>
      <c r="AA719" s="61"/>
      <c r="AB719" s="61"/>
      <c r="AC719" s="61"/>
      <c r="AE719" s="61"/>
      <c r="AF719" s="61"/>
      <c r="AG719" s="61"/>
      <c r="AH719" s="61"/>
      <c r="AJ719" s="61"/>
      <c r="AK719" s="61"/>
      <c r="AL719" s="61"/>
      <c r="AM719" s="61"/>
      <c r="AO719" s="61"/>
      <c r="AP719" s="61"/>
      <c r="AQ719" s="61"/>
      <c r="AR719" s="61"/>
    </row>
    <row r="720" spans="21:44">
      <c r="U720" s="61"/>
      <c r="V720" s="61"/>
      <c r="W720" s="61"/>
      <c r="X720" s="61"/>
      <c r="Z720" s="61"/>
      <c r="AA720" s="61"/>
      <c r="AB720" s="61"/>
      <c r="AC720" s="61"/>
      <c r="AE720" s="61"/>
      <c r="AF720" s="61"/>
      <c r="AG720" s="61"/>
      <c r="AH720" s="61"/>
      <c r="AJ720" s="61"/>
      <c r="AK720" s="61"/>
      <c r="AL720" s="61"/>
      <c r="AM720" s="61"/>
      <c r="AO720" s="61"/>
      <c r="AP720" s="61"/>
      <c r="AQ720" s="61"/>
      <c r="AR720" s="61"/>
    </row>
    <row r="721" spans="21:44">
      <c r="U721" s="61"/>
      <c r="V721" s="61"/>
      <c r="W721" s="61"/>
      <c r="X721" s="61"/>
      <c r="Z721" s="61"/>
      <c r="AA721" s="61"/>
      <c r="AB721" s="61"/>
      <c r="AC721" s="61"/>
      <c r="AE721" s="61"/>
      <c r="AF721" s="61"/>
      <c r="AG721" s="61"/>
      <c r="AH721" s="61"/>
      <c r="AJ721" s="61"/>
      <c r="AK721" s="61"/>
      <c r="AL721" s="61"/>
      <c r="AM721" s="61"/>
      <c r="AO721" s="61"/>
      <c r="AP721" s="61"/>
      <c r="AQ721" s="61"/>
      <c r="AR721" s="61"/>
    </row>
    <row r="722" spans="21:44">
      <c r="U722" s="61"/>
      <c r="V722" s="61"/>
      <c r="W722" s="61"/>
      <c r="X722" s="61"/>
      <c r="Z722" s="61"/>
      <c r="AA722" s="61"/>
      <c r="AB722" s="61"/>
      <c r="AC722" s="61"/>
      <c r="AE722" s="61"/>
      <c r="AF722" s="61"/>
      <c r="AG722" s="61"/>
      <c r="AH722" s="61"/>
      <c r="AJ722" s="61"/>
      <c r="AK722" s="61"/>
      <c r="AL722" s="61"/>
      <c r="AM722" s="61"/>
      <c r="AO722" s="61"/>
      <c r="AP722" s="61"/>
      <c r="AQ722" s="61"/>
      <c r="AR722" s="61"/>
    </row>
    <row r="723" spans="21:44">
      <c r="U723" s="61"/>
      <c r="V723" s="61"/>
      <c r="W723" s="61"/>
      <c r="X723" s="61"/>
      <c r="Z723" s="61"/>
      <c r="AA723" s="61"/>
      <c r="AB723" s="61"/>
      <c r="AC723" s="61"/>
      <c r="AE723" s="61"/>
      <c r="AF723" s="61"/>
      <c r="AG723" s="61"/>
      <c r="AH723" s="61"/>
      <c r="AJ723" s="61"/>
      <c r="AK723" s="61"/>
      <c r="AL723" s="61"/>
      <c r="AM723" s="61"/>
      <c r="AO723" s="61"/>
      <c r="AP723" s="61"/>
      <c r="AQ723" s="61"/>
      <c r="AR723" s="61"/>
    </row>
    <row r="724" spans="21:44">
      <c r="U724" s="61"/>
      <c r="V724" s="61"/>
      <c r="W724" s="61"/>
      <c r="X724" s="61"/>
      <c r="Z724" s="61"/>
      <c r="AA724" s="61"/>
      <c r="AB724" s="61"/>
      <c r="AC724" s="61"/>
      <c r="AE724" s="61"/>
      <c r="AF724" s="61"/>
      <c r="AG724" s="61"/>
      <c r="AH724" s="61"/>
      <c r="AJ724" s="61"/>
      <c r="AK724" s="61"/>
      <c r="AL724" s="61"/>
      <c r="AM724" s="61"/>
      <c r="AO724" s="61"/>
      <c r="AP724" s="61"/>
      <c r="AQ724" s="61"/>
      <c r="AR724" s="61"/>
    </row>
    <row r="725" spans="21:44">
      <c r="U725" s="61"/>
      <c r="V725" s="61"/>
      <c r="W725" s="61"/>
      <c r="X725" s="61"/>
      <c r="Z725" s="61"/>
      <c r="AA725" s="61"/>
      <c r="AB725" s="61"/>
      <c r="AC725" s="61"/>
      <c r="AE725" s="61"/>
      <c r="AF725" s="61"/>
      <c r="AG725" s="61"/>
      <c r="AH725" s="61"/>
      <c r="AJ725" s="61"/>
      <c r="AK725" s="61"/>
      <c r="AL725" s="61"/>
      <c r="AM725" s="61"/>
      <c r="AO725" s="61"/>
      <c r="AP725" s="61"/>
      <c r="AQ725" s="61"/>
      <c r="AR725" s="61"/>
    </row>
    <row r="726" spans="21:44">
      <c r="U726" s="61"/>
      <c r="V726" s="61"/>
      <c r="W726" s="61"/>
      <c r="X726" s="61"/>
      <c r="Z726" s="61"/>
      <c r="AA726" s="61"/>
      <c r="AB726" s="61"/>
      <c r="AC726" s="61"/>
      <c r="AE726" s="61"/>
      <c r="AF726" s="61"/>
      <c r="AG726" s="61"/>
      <c r="AH726" s="61"/>
      <c r="AJ726" s="61"/>
      <c r="AK726" s="61"/>
      <c r="AL726" s="61"/>
      <c r="AM726" s="61"/>
      <c r="AO726" s="61"/>
      <c r="AP726" s="61"/>
      <c r="AQ726" s="61"/>
      <c r="AR726" s="61"/>
    </row>
    <row r="727" spans="21:44">
      <c r="U727" s="61"/>
      <c r="V727" s="61"/>
      <c r="W727" s="61"/>
      <c r="X727" s="61"/>
      <c r="Z727" s="61"/>
      <c r="AA727" s="61"/>
      <c r="AB727" s="61"/>
      <c r="AC727" s="61"/>
      <c r="AE727" s="61"/>
      <c r="AF727" s="61"/>
      <c r="AG727" s="61"/>
      <c r="AH727" s="61"/>
      <c r="AJ727" s="61"/>
      <c r="AK727" s="61"/>
      <c r="AL727" s="61"/>
      <c r="AM727" s="61"/>
      <c r="AO727" s="61"/>
      <c r="AP727" s="61"/>
      <c r="AQ727" s="61"/>
      <c r="AR727" s="61"/>
    </row>
    <row r="728" spans="21:44">
      <c r="U728" s="61"/>
      <c r="V728" s="61"/>
      <c r="W728" s="61"/>
      <c r="X728" s="61"/>
      <c r="Z728" s="61"/>
      <c r="AA728" s="61"/>
      <c r="AB728" s="61"/>
      <c r="AC728" s="61"/>
      <c r="AE728" s="61"/>
      <c r="AF728" s="61"/>
      <c r="AG728" s="61"/>
      <c r="AH728" s="61"/>
      <c r="AJ728" s="61"/>
      <c r="AK728" s="61"/>
      <c r="AL728" s="61"/>
      <c r="AM728" s="61"/>
      <c r="AO728" s="61"/>
      <c r="AP728" s="61"/>
      <c r="AQ728" s="61"/>
      <c r="AR728" s="61"/>
    </row>
    <row r="729" spans="21:44">
      <c r="U729" s="61"/>
      <c r="V729" s="61"/>
      <c r="W729" s="61"/>
      <c r="X729" s="61"/>
      <c r="Z729" s="61"/>
      <c r="AA729" s="61"/>
      <c r="AB729" s="61"/>
      <c r="AC729" s="61"/>
      <c r="AE729" s="61"/>
      <c r="AF729" s="61"/>
      <c r="AG729" s="61"/>
      <c r="AH729" s="61"/>
      <c r="AJ729" s="61"/>
      <c r="AK729" s="61"/>
      <c r="AL729" s="61"/>
      <c r="AM729" s="61"/>
      <c r="AO729" s="61"/>
      <c r="AP729" s="61"/>
      <c r="AQ729" s="61"/>
      <c r="AR729" s="61"/>
    </row>
    <row r="730" spans="21:44">
      <c r="U730" s="61"/>
      <c r="V730" s="61"/>
      <c r="W730" s="61"/>
      <c r="X730" s="61"/>
      <c r="Z730" s="61"/>
      <c r="AA730" s="61"/>
      <c r="AB730" s="61"/>
      <c r="AC730" s="61"/>
      <c r="AE730" s="61"/>
      <c r="AF730" s="61"/>
      <c r="AG730" s="61"/>
      <c r="AH730" s="61"/>
      <c r="AJ730" s="61"/>
      <c r="AK730" s="61"/>
      <c r="AL730" s="61"/>
      <c r="AM730" s="61"/>
      <c r="AO730" s="61"/>
      <c r="AP730" s="61"/>
      <c r="AQ730" s="61"/>
      <c r="AR730" s="61"/>
    </row>
    <row r="731" spans="21:44">
      <c r="U731" s="61"/>
      <c r="V731" s="61"/>
      <c r="W731" s="61"/>
      <c r="X731" s="61"/>
      <c r="Z731" s="61"/>
      <c r="AA731" s="61"/>
      <c r="AB731" s="61"/>
      <c r="AC731" s="61"/>
      <c r="AE731" s="61"/>
      <c r="AF731" s="61"/>
      <c r="AG731" s="61"/>
      <c r="AH731" s="61"/>
      <c r="AJ731" s="61"/>
      <c r="AK731" s="61"/>
      <c r="AL731" s="61"/>
      <c r="AM731" s="61"/>
      <c r="AO731" s="61"/>
      <c r="AP731" s="61"/>
      <c r="AQ731" s="61"/>
      <c r="AR731" s="61"/>
    </row>
    <row r="732" spans="21:44">
      <c r="U732" s="61"/>
      <c r="V732" s="61"/>
      <c r="W732" s="61"/>
      <c r="X732" s="61"/>
      <c r="Z732" s="61"/>
      <c r="AA732" s="61"/>
      <c r="AB732" s="61"/>
      <c r="AC732" s="61"/>
      <c r="AE732" s="61"/>
      <c r="AF732" s="61"/>
      <c r="AG732" s="61"/>
      <c r="AH732" s="61"/>
      <c r="AJ732" s="61"/>
      <c r="AK732" s="61"/>
      <c r="AL732" s="61"/>
      <c r="AM732" s="61"/>
      <c r="AO732" s="61"/>
      <c r="AP732" s="61"/>
      <c r="AQ732" s="61"/>
      <c r="AR732" s="61"/>
    </row>
    <row r="733" spans="21:44">
      <c r="U733" s="61"/>
      <c r="V733" s="61"/>
      <c r="W733" s="61"/>
      <c r="X733" s="61"/>
      <c r="Z733" s="61"/>
      <c r="AA733" s="61"/>
      <c r="AB733" s="61"/>
      <c r="AC733" s="61"/>
      <c r="AE733" s="61"/>
      <c r="AF733" s="61"/>
      <c r="AG733" s="61"/>
      <c r="AH733" s="61"/>
      <c r="AJ733" s="61"/>
      <c r="AK733" s="61"/>
      <c r="AL733" s="61"/>
      <c r="AM733" s="61"/>
      <c r="AO733" s="61"/>
      <c r="AP733" s="61"/>
      <c r="AQ733" s="61"/>
      <c r="AR733" s="61"/>
    </row>
    <row r="734" spans="21:44">
      <c r="U734" s="61"/>
      <c r="V734" s="61"/>
      <c r="W734" s="61"/>
      <c r="X734" s="61"/>
      <c r="Z734" s="61"/>
      <c r="AA734" s="61"/>
      <c r="AB734" s="61"/>
      <c r="AC734" s="61"/>
      <c r="AE734" s="61"/>
      <c r="AF734" s="61"/>
      <c r="AG734" s="61"/>
      <c r="AH734" s="61"/>
      <c r="AJ734" s="61"/>
      <c r="AK734" s="61"/>
      <c r="AL734" s="61"/>
      <c r="AM734" s="61"/>
      <c r="AO734" s="61"/>
      <c r="AP734" s="61"/>
      <c r="AQ734" s="61"/>
      <c r="AR734" s="61"/>
    </row>
    <row r="735" spans="21:44">
      <c r="U735" s="61"/>
      <c r="V735" s="61"/>
      <c r="W735" s="61"/>
      <c r="X735" s="61"/>
      <c r="Z735" s="61"/>
      <c r="AA735" s="61"/>
      <c r="AB735" s="61"/>
      <c r="AC735" s="61"/>
      <c r="AE735" s="61"/>
      <c r="AF735" s="61"/>
      <c r="AG735" s="61"/>
      <c r="AH735" s="61"/>
      <c r="AJ735" s="61"/>
      <c r="AK735" s="61"/>
      <c r="AL735" s="61"/>
      <c r="AM735" s="61"/>
      <c r="AO735" s="61"/>
      <c r="AP735" s="61"/>
      <c r="AQ735" s="61"/>
      <c r="AR735" s="61"/>
    </row>
    <row r="736" spans="21:44">
      <c r="U736" s="61"/>
      <c r="V736" s="61"/>
      <c r="W736" s="61"/>
      <c r="X736" s="61"/>
      <c r="Z736" s="61"/>
      <c r="AA736" s="61"/>
      <c r="AB736" s="61"/>
      <c r="AC736" s="61"/>
      <c r="AE736" s="61"/>
      <c r="AF736" s="61"/>
      <c r="AG736" s="61"/>
      <c r="AH736" s="61"/>
      <c r="AJ736" s="61"/>
      <c r="AK736" s="61"/>
      <c r="AL736" s="61"/>
      <c r="AM736" s="61"/>
      <c r="AO736" s="61"/>
      <c r="AP736" s="61"/>
      <c r="AQ736" s="61"/>
      <c r="AR736" s="61"/>
    </row>
    <row r="737" spans="21:44">
      <c r="U737" s="61"/>
      <c r="V737" s="61"/>
      <c r="W737" s="61"/>
      <c r="X737" s="61"/>
      <c r="Z737" s="61"/>
      <c r="AA737" s="61"/>
      <c r="AB737" s="61"/>
      <c r="AC737" s="61"/>
      <c r="AE737" s="61"/>
      <c r="AF737" s="61"/>
      <c r="AG737" s="61"/>
      <c r="AH737" s="61"/>
      <c r="AJ737" s="61"/>
      <c r="AK737" s="61"/>
      <c r="AL737" s="61"/>
      <c r="AM737" s="61"/>
      <c r="AO737" s="61"/>
      <c r="AP737" s="61"/>
      <c r="AQ737" s="61"/>
      <c r="AR737" s="61"/>
    </row>
    <row r="738" spans="21:44">
      <c r="U738" s="61"/>
      <c r="V738" s="61"/>
      <c r="W738" s="61"/>
      <c r="X738" s="61"/>
      <c r="Z738" s="61"/>
      <c r="AA738" s="61"/>
      <c r="AB738" s="61"/>
      <c r="AC738" s="61"/>
      <c r="AE738" s="61"/>
      <c r="AF738" s="61"/>
      <c r="AG738" s="61"/>
      <c r="AH738" s="61"/>
      <c r="AJ738" s="61"/>
      <c r="AK738" s="61"/>
      <c r="AL738" s="61"/>
      <c r="AM738" s="61"/>
      <c r="AO738" s="61"/>
      <c r="AP738" s="61"/>
      <c r="AQ738" s="61"/>
      <c r="AR738" s="61"/>
    </row>
    <row r="739" spans="21:44">
      <c r="U739" s="61"/>
      <c r="V739" s="61"/>
      <c r="W739" s="61"/>
      <c r="X739" s="61"/>
      <c r="Z739" s="61"/>
      <c r="AA739" s="61"/>
      <c r="AB739" s="61"/>
      <c r="AC739" s="61"/>
      <c r="AE739" s="61"/>
      <c r="AF739" s="61"/>
      <c r="AG739" s="61"/>
      <c r="AH739" s="61"/>
      <c r="AJ739" s="61"/>
      <c r="AK739" s="61"/>
      <c r="AL739" s="61"/>
      <c r="AM739" s="61"/>
      <c r="AO739" s="61"/>
      <c r="AP739" s="61"/>
      <c r="AQ739" s="61"/>
      <c r="AR739" s="61"/>
    </row>
    <row r="740" spans="21:44">
      <c r="U740" s="61"/>
      <c r="V740" s="61"/>
      <c r="W740" s="61"/>
      <c r="X740" s="61"/>
      <c r="Z740" s="61"/>
      <c r="AA740" s="61"/>
      <c r="AB740" s="61"/>
      <c r="AC740" s="61"/>
      <c r="AE740" s="61"/>
      <c r="AF740" s="61"/>
      <c r="AG740" s="61"/>
      <c r="AH740" s="61"/>
      <c r="AJ740" s="61"/>
      <c r="AK740" s="61"/>
      <c r="AL740" s="61"/>
      <c r="AM740" s="61"/>
      <c r="AO740" s="61"/>
      <c r="AP740" s="61"/>
      <c r="AQ740" s="61"/>
      <c r="AR740" s="61"/>
    </row>
    <row r="741" spans="21:44">
      <c r="U741" s="61"/>
      <c r="V741" s="61"/>
      <c r="W741" s="61"/>
      <c r="X741" s="61"/>
      <c r="Z741" s="61"/>
      <c r="AA741" s="61"/>
      <c r="AB741" s="61"/>
      <c r="AC741" s="61"/>
      <c r="AE741" s="61"/>
      <c r="AF741" s="61"/>
      <c r="AG741" s="61"/>
      <c r="AH741" s="61"/>
      <c r="AJ741" s="61"/>
      <c r="AK741" s="61"/>
      <c r="AL741" s="61"/>
      <c r="AM741" s="61"/>
      <c r="AO741" s="61"/>
      <c r="AP741" s="61"/>
      <c r="AQ741" s="61"/>
      <c r="AR741" s="61"/>
    </row>
    <row r="742" spans="21:44">
      <c r="U742" s="61"/>
      <c r="V742" s="61"/>
      <c r="W742" s="61"/>
      <c r="X742" s="61"/>
      <c r="Z742" s="61"/>
      <c r="AA742" s="61"/>
      <c r="AB742" s="61"/>
      <c r="AC742" s="61"/>
      <c r="AE742" s="61"/>
      <c r="AF742" s="61"/>
      <c r="AG742" s="61"/>
      <c r="AH742" s="61"/>
      <c r="AJ742" s="61"/>
      <c r="AK742" s="61"/>
      <c r="AL742" s="61"/>
      <c r="AM742" s="61"/>
      <c r="AO742" s="61"/>
      <c r="AP742" s="61"/>
      <c r="AQ742" s="61"/>
      <c r="AR742" s="61"/>
    </row>
    <row r="743" spans="21:44">
      <c r="U743" s="61"/>
      <c r="V743" s="61"/>
      <c r="W743" s="61"/>
      <c r="X743" s="61"/>
      <c r="Z743" s="61"/>
      <c r="AA743" s="61"/>
      <c r="AB743" s="61"/>
      <c r="AC743" s="61"/>
      <c r="AE743" s="61"/>
      <c r="AF743" s="61"/>
      <c r="AG743" s="61"/>
      <c r="AH743" s="61"/>
      <c r="AJ743" s="61"/>
      <c r="AK743" s="61"/>
      <c r="AL743" s="61"/>
      <c r="AM743" s="61"/>
      <c r="AO743" s="61"/>
      <c r="AP743" s="61"/>
      <c r="AQ743" s="61"/>
      <c r="AR743" s="61"/>
    </row>
    <row r="744" spans="21:44">
      <c r="U744" s="61"/>
      <c r="V744" s="61"/>
      <c r="W744" s="61"/>
      <c r="X744" s="61"/>
      <c r="Z744" s="61"/>
      <c r="AA744" s="61"/>
      <c r="AB744" s="61"/>
      <c r="AC744" s="61"/>
      <c r="AE744" s="61"/>
      <c r="AF744" s="61"/>
      <c r="AG744" s="61"/>
      <c r="AH744" s="61"/>
      <c r="AJ744" s="61"/>
      <c r="AK744" s="61"/>
      <c r="AL744" s="61"/>
      <c r="AM744" s="61"/>
      <c r="AO744" s="61"/>
      <c r="AP744" s="61"/>
      <c r="AQ744" s="61"/>
      <c r="AR744" s="61"/>
    </row>
    <row r="745" spans="21:44">
      <c r="U745" s="61"/>
      <c r="V745" s="61"/>
      <c r="W745" s="61"/>
      <c r="X745" s="61"/>
      <c r="Z745" s="61"/>
      <c r="AA745" s="61"/>
      <c r="AB745" s="61"/>
      <c r="AC745" s="61"/>
      <c r="AE745" s="61"/>
      <c r="AF745" s="61"/>
      <c r="AG745" s="61"/>
      <c r="AH745" s="61"/>
      <c r="AJ745" s="61"/>
      <c r="AK745" s="61"/>
      <c r="AL745" s="61"/>
      <c r="AM745" s="61"/>
      <c r="AO745" s="61"/>
      <c r="AP745" s="61"/>
      <c r="AQ745" s="61"/>
      <c r="AR745" s="61"/>
    </row>
    <row r="746" spans="21:44">
      <c r="U746" s="61"/>
      <c r="V746" s="61"/>
      <c r="W746" s="61"/>
      <c r="X746" s="61"/>
      <c r="Z746" s="61"/>
      <c r="AA746" s="61"/>
      <c r="AB746" s="61"/>
      <c r="AC746" s="61"/>
      <c r="AE746" s="61"/>
      <c r="AF746" s="61"/>
      <c r="AG746" s="61"/>
      <c r="AH746" s="61"/>
      <c r="AJ746" s="61"/>
      <c r="AK746" s="61"/>
      <c r="AL746" s="61"/>
      <c r="AM746" s="61"/>
      <c r="AO746" s="61"/>
      <c r="AP746" s="61"/>
      <c r="AQ746" s="61"/>
      <c r="AR746" s="61"/>
    </row>
    <row r="747" spans="21:44">
      <c r="U747" s="61"/>
      <c r="V747" s="61"/>
      <c r="W747" s="61"/>
      <c r="X747" s="61"/>
      <c r="Z747" s="61"/>
      <c r="AA747" s="61"/>
      <c r="AB747" s="61"/>
      <c r="AC747" s="61"/>
      <c r="AE747" s="61"/>
      <c r="AF747" s="61"/>
      <c r="AG747" s="61"/>
      <c r="AH747" s="61"/>
      <c r="AJ747" s="61"/>
      <c r="AK747" s="61"/>
      <c r="AL747" s="61"/>
      <c r="AM747" s="61"/>
      <c r="AO747" s="61"/>
      <c r="AP747" s="61"/>
      <c r="AQ747" s="61"/>
      <c r="AR747" s="61"/>
    </row>
    <row r="748" spans="21:44">
      <c r="U748" s="61"/>
      <c r="V748" s="61"/>
      <c r="W748" s="61"/>
      <c r="X748" s="61"/>
      <c r="Z748" s="61"/>
      <c r="AA748" s="61"/>
      <c r="AB748" s="61"/>
      <c r="AC748" s="61"/>
      <c r="AE748" s="61"/>
      <c r="AF748" s="61"/>
      <c r="AG748" s="61"/>
      <c r="AH748" s="61"/>
      <c r="AJ748" s="61"/>
      <c r="AK748" s="61"/>
      <c r="AL748" s="61"/>
      <c r="AM748" s="61"/>
      <c r="AO748" s="61"/>
      <c r="AP748" s="61"/>
      <c r="AQ748" s="61"/>
      <c r="AR748" s="61"/>
    </row>
    <row r="749" spans="21:44">
      <c r="U749" s="61"/>
      <c r="V749" s="61"/>
      <c r="W749" s="61"/>
      <c r="X749" s="61"/>
      <c r="Z749" s="61"/>
      <c r="AA749" s="61"/>
      <c r="AB749" s="61"/>
      <c r="AC749" s="61"/>
      <c r="AE749" s="61"/>
      <c r="AF749" s="61"/>
      <c r="AG749" s="61"/>
      <c r="AH749" s="61"/>
      <c r="AJ749" s="61"/>
      <c r="AK749" s="61"/>
      <c r="AL749" s="61"/>
      <c r="AM749" s="61"/>
      <c r="AO749" s="61"/>
      <c r="AP749" s="61"/>
      <c r="AQ749" s="61"/>
      <c r="AR749" s="61"/>
    </row>
    <row r="750" spans="21:44">
      <c r="U750" s="61"/>
      <c r="V750" s="61"/>
      <c r="W750" s="61"/>
      <c r="X750" s="61"/>
      <c r="Z750" s="61"/>
      <c r="AA750" s="61"/>
      <c r="AB750" s="61"/>
      <c r="AC750" s="61"/>
      <c r="AE750" s="61"/>
      <c r="AF750" s="61"/>
      <c r="AG750" s="61"/>
      <c r="AH750" s="61"/>
      <c r="AJ750" s="61"/>
      <c r="AK750" s="61"/>
      <c r="AL750" s="61"/>
      <c r="AM750" s="61"/>
      <c r="AO750" s="61"/>
      <c r="AP750" s="61"/>
      <c r="AQ750" s="61"/>
      <c r="AR750" s="61"/>
    </row>
    <row r="751" spans="21:44">
      <c r="U751" s="61"/>
      <c r="V751" s="61"/>
      <c r="W751" s="61"/>
      <c r="X751" s="61"/>
      <c r="Z751" s="61"/>
      <c r="AA751" s="61"/>
      <c r="AB751" s="61"/>
      <c r="AC751" s="61"/>
      <c r="AE751" s="61"/>
      <c r="AF751" s="61"/>
      <c r="AG751" s="61"/>
      <c r="AH751" s="61"/>
      <c r="AJ751" s="61"/>
      <c r="AK751" s="61"/>
      <c r="AL751" s="61"/>
      <c r="AM751" s="61"/>
      <c r="AO751" s="61"/>
      <c r="AP751" s="61"/>
      <c r="AQ751" s="61"/>
      <c r="AR751" s="61"/>
    </row>
    <row r="752" spans="21:44">
      <c r="U752" s="61"/>
      <c r="V752" s="61"/>
      <c r="W752" s="61"/>
      <c r="X752" s="61"/>
      <c r="Z752" s="61"/>
      <c r="AA752" s="61"/>
      <c r="AB752" s="61"/>
      <c r="AC752" s="61"/>
      <c r="AE752" s="61"/>
      <c r="AF752" s="61"/>
      <c r="AG752" s="61"/>
      <c r="AH752" s="61"/>
      <c r="AJ752" s="61"/>
      <c r="AK752" s="61"/>
      <c r="AL752" s="61"/>
      <c r="AM752" s="61"/>
      <c r="AO752" s="61"/>
      <c r="AP752" s="61"/>
      <c r="AQ752" s="61"/>
      <c r="AR752" s="61"/>
    </row>
    <row r="753" spans="21:44">
      <c r="U753" s="61"/>
      <c r="V753" s="61"/>
      <c r="W753" s="61"/>
      <c r="X753" s="61"/>
      <c r="Z753" s="61"/>
      <c r="AA753" s="61"/>
      <c r="AB753" s="61"/>
      <c r="AC753" s="61"/>
      <c r="AE753" s="61"/>
      <c r="AF753" s="61"/>
      <c r="AG753" s="61"/>
      <c r="AH753" s="61"/>
      <c r="AJ753" s="61"/>
      <c r="AK753" s="61"/>
      <c r="AL753" s="61"/>
      <c r="AM753" s="61"/>
      <c r="AO753" s="61"/>
      <c r="AP753" s="61"/>
      <c r="AQ753" s="61"/>
      <c r="AR753" s="61"/>
    </row>
    <row r="754" spans="21:44">
      <c r="U754" s="61"/>
      <c r="V754" s="61"/>
      <c r="W754" s="61"/>
      <c r="X754" s="61"/>
      <c r="Z754" s="61"/>
      <c r="AA754" s="61"/>
      <c r="AB754" s="61"/>
      <c r="AC754" s="61"/>
      <c r="AE754" s="61"/>
      <c r="AF754" s="61"/>
      <c r="AG754" s="61"/>
      <c r="AH754" s="61"/>
      <c r="AJ754" s="61"/>
      <c r="AK754" s="61"/>
      <c r="AL754" s="61"/>
      <c r="AM754" s="61"/>
      <c r="AO754" s="61"/>
      <c r="AP754" s="61"/>
      <c r="AQ754" s="61"/>
      <c r="AR754" s="61"/>
    </row>
    <row r="755" spans="21:44">
      <c r="U755" s="61"/>
      <c r="V755" s="61"/>
      <c r="W755" s="61"/>
      <c r="X755" s="61"/>
      <c r="Z755" s="61"/>
      <c r="AA755" s="61"/>
      <c r="AB755" s="61"/>
      <c r="AC755" s="61"/>
      <c r="AE755" s="61"/>
      <c r="AF755" s="61"/>
      <c r="AG755" s="61"/>
      <c r="AH755" s="61"/>
      <c r="AJ755" s="61"/>
      <c r="AK755" s="61"/>
      <c r="AL755" s="61"/>
      <c r="AM755" s="61"/>
      <c r="AO755" s="61"/>
      <c r="AP755" s="61"/>
      <c r="AQ755" s="61"/>
      <c r="AR755" s="61"/>
    </row>
    <row r="756" spans="21:44">
      <c r="U756" s="61"/>
      <c r="V756" s="61"/>
      <c r="W756" s="61"/>
      <c r="X756" s="61"/>
      <c r="Z756" s="61"/>
      <c r="AA756" s="61"/>
      <c r="AB756" s="61"/>
      <c r="AC756" s="61"/>
      <c r="AE756" s="61"/>
      <c r="AF756" s="61"/>
      <c r="AG756" s="61"/>
      <c r="AH756" s="61"/>
      <c r="AJ756" s="61"/>
      <c r="AK756" s="61"/>
      <c r="AL756" s="61"/>
      <c r="AM756" s="61"/>
      <c r="AO756" s="61"/>
      <c r="AP756" s="61"/>
      <c r="AQ756" s="61"/>
      <c r="AR756" s="61"/>
    </row>
    <row r="757" spans="21:44">
      <c r="U757" s="61"/>
      <c r="V757" s="61"/>
      <c r="W757" s="61"/>
      <c r="X757" s="61"/>
      <c r="Z757" s="61"/>
      <c r="AA757" s="61"/>
      <c r="AB757" s="61"/>
      <c r="AC757" s="61"/>
      <c r="AE757" s="61"/>
      <c r="AF757" s="61"/>
      <c r="AG757" s="61"/>
      <c r="AH757" s="61"/>
      <c r="AJ757" s="61"/>
      <c r="AK757" s="61"/>
      <c r="AL757" s="61"/>
      <c r="AM757" s="61"/>
      <c r="AO757" s="61"/>
      <c r="AP757" s="61"/>
      <c r="AQ757" s="61"/>
      <c r="AR757" s="61"/>
    </row>
    <row r="758" spans="21:44">
      <c r="U758" s="61"/>
      <c r="V758" s="61"/>
      <c r="W758" s="61"/>
      <c r="X758" s="61"/>
      <c r="Z758" s="61"/>
      <c r="AA758" s="61"/>
      <c r="AB758" s="61"/>
      <c r="AC758" s="61"/>
      <c r="AE758" s="61"/>
      <c r="AF758" s="61"/>
      <c r="AG758" s="61"/>
      <c r="AH758" s="61"/>
      <c r="AJ758" s="61"/>
      <c r="AK758" s="61"/>
      <c r="AL758" s="61"/>
      <c r="AM758" s="61"/>
      <c r="AO758" s="61"/>
      <c r="AP758" s="61"/>
      <c r="AQ758" s="61"/>
      <c r="AR758" s="61"/>
    </row>
    <row r="759" spans="21:44">
      <c r="U759" s="61"/>
      <c r="V759" s="61"/>
      <c r="W759" s="61"/>
      <c r="X759" s="61"/>
      <c r="Z759" s="61"/>
      <c r="AA759" s="61"/>
      <c r="AB759" s="61"/>
      <c r="AC759" s="61"/>
      <c r="AE759" s="61"/>
      <c r="AF759" s="61"/>
      <c r="AG759" s="61"/>
      <c r="AH759" s="61"/>
      <c r="AJ759" s="61"/>
      <c r="AK759" s="61"/>
      <c r="AL759" s="61"/>
      <c r="AM759" s="61"/>
      <c r="AO759" s="61"/>
      <c r="AP759" s="61"/>
      <c r="AQ759" s="61"/>
      <c r="AR759" s="61"/>
    </row>
    <row r="760" spans="21:44">
      <c r="U760" s="61"/>
      <c r="V760" s="61"/>
      <c r="W760" s="61"/>
      <c r="X760" s="61"/>
      <c r="Z760" s="61"/>
      <c r="AA760" s="61"/>
      <c r="AB760" s="61"/>
      <c r="AC760" s="61"/>
      <c r="AE760" s="61"/>
      <c r="AF760" s="61"/>
      <c r="AG760" s="61"/>
      <c r="AH760" s="61"/>
      <c r="AJ760" s="61"/>
      <c r="AK760" s="61"/>
      <c r="AL760" s="61"/>
      <c r="AM760" s="61"/>
      <c r="AO760" s="61"/>
      <c r="AP760" s="61"/>
      <c r="AQ760" s="61"/>
      <c r="AR760" s="61"/>
    </row>
    <row r="761" spans="21:44">
      <c r="U761" s="61"/>
      <c r="V761" s="61"/>
      <c r="W761" s="61"/>
      <c r="X761" s="61"/>
      <c r="Z761" s="61"/>
      <c r="AA761" s="61"/>
      <c r="AB761" s="61"/>
      <c r="AC761" s="61"/>
      <c r="AE761" s="61"/>
      <c r="AF761" s="61"/>
      <c r="AG761" s="61"/>
      <c r="AH761" s="61"/>
      <c r="AJ761" s="61"/>
      <c r="AK761" s="61"/>
      <c r="AL761" s="61"/>
      <c r="AM761" s="61"/>
      <c r="AO761" s="61"/>
      <c r="AP761" s="61"/>
      <c r="AQ761" s="61"/>
      <c r="AR761" s="61"/>
    </row>
    <row r="762" spans="21:44">
      <c r="U762" s="61"/>
      <c r="V762" s="61"/>
      <c r="W762" s="61"/>
      <c r="X762" s="61"/>
      <c r="Z762" s="61"/>
      <c r="AA762" s="61"/>
      <c r="AB762" s="61"/>
      <c r="AC762" s="61"/>
      <c r="AE762" s="61"/>
      <c r="AF762" s="61"/>
      <c r="AG762" s="61"/>
      <c r="AH762" s="61"/>
      <c r="AJ762" s="61"/>
      <c r="AK762" s="61"/>
      <c r="AL762" s="61"/>
      <c r="AM762" s="61"/>
      <c r="AO762" s="61"/>
      <c r="AP762" s="61"/>
      <c r="AQ762" s="61"/>
      <c r="AR762" s="61"/>
    </row>
    <row r="763" spans="21:44">
      <c r="U763" s="61"/>
      <c r="V763" s="61"/>
      <c r="W763" s="61"/>
      <c r="X763" s="61"/>
      <c r="Z763" s="61"/>
      <c r="AA763" s="61"/>
      <c r="AB763" s="61"/>
      <c r="AC763" s="61"/>
      <c r="AE763" s="61"/>
      <c r="AF763" s="61"/>
      <c r="AG763" s="61"/>
      <c r="AH763" s="61"/>
      <c r="AJ763" s="61"/>
      <c r="AK763" s="61"/>
      <c r="AL763" s="61"/>
      <c r="AM763" s="61"/>
      <c r="AO763" s="61"/>
      <c r="AP763" s="61"/>
      <c r="AQ763" s="61"/>
      <c r="AR763" s="61"/>
    </row>
    <row r="764" spans="21:44">
      <c r="U764" s="61"/>
      <c r="V764" s="61"/>
      <c r="W764" s="61"/>
      <c r="X764" s="61"/>
      <c r="Z764" s="61"/>
      <c r="AA764" s="61"/>
      <c r="AB764" s="61"/>
      <c r="AC764" s="61"/>
      <c r="AE764" s="61"/>
      <c r="AF764" s="61"/>
      <c r="AG764" s="61"/>
      <c r="AH764" s="61"/>
      <c r="AJ764" s="61"/>
      <c r="AK764" s="61"/>
      <c r="AL764" s="61"/>
      <c r="AM764" s="61"/>
      <c r="AO764" s="61"/>
      <c r="AP764" s="61"/>
      <c r="AQ764" s="61"/>
      <c r="AR764" s="61"/>
    </row>
    <row r="765" spans="21:44">
      <c r="U765" s="61"/>
      <c r="V765" s="61"/>
      <c r="W765" s="61"/>
      <c r="X765" s="61"/>
      <c r="Z765" s="61"/>
      <c r="AA765" s="61"/>
      <c r="AB765" s="61"/>
      <c r="AC765" s="61"/>
      <c r="AE765" s="61"/>
      <c r="AF765" s="61"/>
      <c r="AG765" s="61"/>
      <c r="AH765" s="61"/>
      <c r="AJ765" s="61"/>
      <c r="AK765" s="61"/>
      <c r="AL765" s="61"/>
      <c r="AM765" s="61"/>
      <c r="AO765" s="61"/>
      <c r="AP765" s="61"/>
      <c r="AQ765" s="61"/>
      <c r="AR765" s="61"/>
    </row>
    <row r="766" spans="21:44">
      <c r="U766" s="61"/>
      <c r="V766" s="61"/>
      <c r="W766" s="61"/>
      <c r="X766" s="61"/>
      <c r="Z766" s="61"/>
      <c r="AA766" s="61"/>
      <c r="AB766" s="61"/>
      <c r="AC766" s="61"/>
      <c r="AE766" s="61"/>
      <c r="AF766" s="61"/>
      <c r="AG766" s="61"/>
      <c r="AH766" s="61"/>
      <c r="AJ766" s="61"/>
      <c r="AK766" s="61"/>
      <c r="AL766" s="61"/>
      <c r="AM766" s="61"/>
      <c r="AO766" s="61"/>
      <c r="AP766" s="61"/>
      <c r="AQ766" s="61"/>
      <c r="AR766" s="61"/>
    </row>
    <row r="767" spans="21:44">
      <c r="U767" s="61"/>
      <c r="V767" s="61"/>
      <c r="W767" s="61"/>
      <c r="X767" s="61"/>
      <c r="Z767" s="61"/>
      <c r="AA767" s="61"/>
      <c r="AB767" s="61"/>
      <c r="AC767" s="61"/>
      <c r="AE767" s="61"/>
      <c r="AF767" s="61"/>
      <c r="AG767" s="61"/>
      <c r="AH767" s="61"/>
      <c r="AJ767" s="61"/>
      <c r="AK767" s="61"/>
      <c r="AL767" s="61"/>
      <c r="AM767" s="61"/>
      <c r="AO767" s="61"/>
      <c r="AP767" s="61"/>
      <c r="AQ767" s="61"/>
      <c r="AR767" s="61"/>
    </row>
    <row r="768" spans="21:44">
      <c r="U768" s="61"/>
      <c r="V768" s="61"/>
      <c r="W768" s="61"/>
      <c r="X768" s="61"/>
      <c r="Z768" s="61"/>
      <c r="AA768" s="61"/>
      <c r="AB768" s="61"/>
      <c r="AC768" s="61"/>
      <c r="AE768" s="61"/>
      <c r="AF768" s="61"/>
      <c r="AG768" s="61"/>
      <c r="AH768" s="61"/>
      <c r="AJ768" s="61"/>
      <c r="AK768" s="61"/>
      <c r="AL768" s="61"/>
      <c r="AM768" s="61"/>
      <c r="AO768" s="61"/>
      <c r="AP768" s="61"/>
      <c r="AQ768" s="61"/>
      <c r="AR768" s="61"/>
    </row>
    <row r="769" spans="21:44">
      <c r="U769" s="61"/>
      <c r="V769" s="61"/>
      <c r="W769" s="61"/>
      <c r="X769" s="61"/>
      <c r="Z769" s="61"/>
      <c r="AA769" s="61"/>
      <c r="AB769" s="61"/>
      <c r="AC769" s="61"/>
      <c r="AE769" s="61"/>
      <c r="AF769" s="61"/>
      <c r="AG769" s="61"/>
      <c r="AH769" s="61"/>
      <c r="AJ769" s="61"/>
      <c r="AK769" s="61"/>
      <c r="AL769" s="61"/>
      <c r="AM769" s="61"/>
      <c r="AO769" s="61"/>
      <c r="AP769" s="61"/>
      <c r="AQ769" s="61"/>
      <c r="AR769" s="61"/>
    </row>
    <row r="770" spans="21:44">
      <c r="U770" s="61"/>
      <c r="V770" s="61"/>
      <c r="W770" s="61"/>
      <c r="X770" s="61"/>
      <c r="Z770" s="61"/>
      <c r="AA770" s="61"/>
      <c r="AB770" s="61"/>
      <c r="AC770" s="61"/>
      <c r="AE770" s="61"/>
      <c r="AF770" s="61"/>
      <c r="AG770" s="61"/>
      <c r="AH770" s="61"/>
      <c r="AJ770" s="61"/>
      <c r="AK770" s="61"/>
      <c r="AL770" s="61"/>
      <c r="AM770" s="61"/>
      <c r="AO770" s="61"/>
      <c r="AP770" s="61"/>
      <c r="AQ770" s="61"/>
      <c r="AR770" s="61"/>
    </row>
    <row r="771" spans="21:44">
      <c r="U771" s="61"/>
      <c r="V771" s="61"/>
      <c r="W771" s="61"/>
      <c r="X771" s="61"/>
      <c r="Z771" s="61"/>
      <c r="AA771" s="61"/>
      <c r="AB771" s="61"/>
      <c r="AC771" s="61"/>
      <c r="AE771" s="61"/>
      <c r="AF771" s="61"/>
      <c r="AG771" s="61"/>
      <c r="AH771" s="61"/>
      <c r="AJ771" s="61"/>
      <c r="AK771" s="61"/>
      <c r="AL771" s="61"/>
      <c r="AM771" s="61"/>
      <c r="AO771" s="61"/>
      <c r="AP771" s="61"/>
      <c r="AQ771" s="61"/>
      <c r="AR771" s="61"/>
    </row>
    <row r="772" spans="21:44">
      <c r="U772" s="61"/>
      <c r="V772" s="61"/>
      <c r="W772" s="61"/>
      <c r="X772" s="61"/>
      <c r="Z772" s="61"/>
      <c r="AA772" s="61"/>
      <c r="AB772" s="61"/>
      <c r="AC772" s="61"/>
      <c r="AE772" s="61"/>
      <c r="AF772" s="61"/>
      <c r="AG772" s="61"/>
      <c r="AH772" s="61"/>
      <c r="AJ772" s="61"/>
      <c r="AK772" s="61"/>
      <c r="AL772" s="61"/>
      <c r="AM772" s="61"/>
      <c r="AO772" s="61"/>
      <c r="AP772" s="61"/>
      <c r="AQ772" s="61"/>
      <c r="AR772" s="61"/>
    </row>
    <row r="773" spans="21:44">
      <c r="U773" s="61"/>
      <c r="V773" s="61"/>
      <c r="W773" s="61"/>
      <c r="X773" s="61"/>
      <c r="Z773" s="61"/>
      <c r="AA773" s="61"/>
      <c r="AB773" s="61"/>
      <c r="AC773" s="61"/>
      <c r="AE773" s="61"/>
      <c r="AF773" s="61"/>
      <c r="AG773" s="61"/>
      <c r="AH773" s="61"/>
      <c r="AJ773" s="61"/>
      <c r="AK773" s="61"/>
      <c r="AL773" s="61"/>
      <c r="AM773" s="61"/>
      <c r="AO773" s="61"/>
      <c r="AP773" s="61"/>
      <c r="AQ773" s="61"/>
      <c r="AR773" s="61"/>
    </row>
    <row r="774" spans="21:44">
      <c r="U774" s="61"/>
      <c r="V774" s="61"/>
      <c r="W774" s="61"/>
      <c r="X774" s="61"/>
      <c r="Z774" s="61"/>
      <c r="AA774" s="61"/>
      <c r="AB774" s="61"/>
      <c r="AC774" s="61"/>
      <c r="AE774" s="61"/>
      <c r="AF774" s="61"/>
      <c r="AG774" s="61"/>
      <c r="AH774" s="61"/>
      <c r="AJ774" s="61"/>
      <c r="AK774" s="61"/>
      <c r="AL774" s="61"/>
      <c r="AM774" s="61"/>
      <c r="AO774" s="61"/>
      <c r="AP774" s="61"/>
      <c r="AQ774" s="61"/>
      <c r="AR774" s="61"/>
    </row>
    <row r="775" spans="21:44">
      <c r="U775" s="61"/>
      <c r="V775" s="61"/>
      <c r="W775" s="61"/>
      <c r="X775" s="61"/>
      <c r="Z775" s="61"/>
      <c r="AA775" s="61"/>
      <c r="AB775" s="61"/>
      <c r="AC775" s="61"/>
      <c r="AE775" s="61"/>
      <c r="AF775" s="61"/>
      <c r="AG775" s="61"/>
      <c r="AH775" s="61"/>
      <c r="AJ775" s="61"/>
      <c r="AK775" s="61"/>
      <c r="AL775" s="61"/>
      <c r="AM775" s="61"/>
      <c r="AO775" s="61"/>
      <c r="AP775" s="61"/>
      <c r="AQ775" s="61"/>
      <c r="AR775" s="61"/>
    </row>
    <row r="776" spans="21:44">
      <c r="U776" s="61"/>
      <c r="V776" s="61"/>
      <c r="W776" s="61"/>
      <c r="X776" s="61"/>
      <c r="Z776" s="61"/>
      <c r="AA776" s="61"/>
      <c r="AB776" s="61"/>
      <c r="AC776" s="61"/>
      <c r="AE776" s="61"/>
      <c r="AF776" s="61"/>
      <c r="AG776" s="61"/>
      <c r="AH776" s="61"/>
      <c r="AJ776" s="61"/>
      <c r="AK776" s="61"/>
      <c r="AL776" s="61"/>
      <c r="AM776" s="61"/>
      <c r="AO776" s="61"/>
      <c r="AP776" s="61"/>
      <c r="AQ776" s="61"/>
      <c r="AR776" s="61"/>
    </row>
    <row r="777" spans="21:44">
      <c r="U777" s="61"/>
      <c r="V777" s="61"/>
      <c r="W777" s="61"/>
      <c r="X777" s="61"/>
      <c r="Z777" s="61"/>
      <c r="AA777" s="61"/>
      <c r="AB777" s="61"/>
      <c r="AC777" s="61"/>
      <c r="AE777" s="61"/>
      <c r="AF777" s="61"/>
      <c r="AG777" s="61"/>
      <c r="AH777" s="61"/>
      <c r="AJ777" s="61"/>
      <c r="AK777" s="61"/>
      <c r="AL777" s="61"/>
      <c r="AM777" s="61"/>
      <c r="AO777" s="61"/>
      <c r="AP777" s="61"/>
      <c r="AQ777" s="61"/>
      <c r="AR777" s="61"/>
    </row>
    <row r="778" spans="21:44">
      <c r="U778" s="61"/>
      <c r="V778" s="61"/>
      <c r="W778" s="61"/>
      <c r="X778" s="61"/>
      <c r="Z778" s="61"/>
      <c r="AA778" s="61"/>
      <c r="AB778" s="61"/>
      <c r="AC778" s="61"/>
      <c r="AE778" s="61"/>
      <c r="AF778" s="61"/>
      <c r="AG778" s="61"/>
      <c r="AH778" s="61"/>
      <c r="AJ778" s="61"/>
      <c r="AK778" s="61"/>
      <c r="AL778" s="61"/>
      <c r="AM778" s="61"/>
      <c r="AO778" s="61"/>
      <c r="AP778" s="61"/>
      <c r="AQ778" s="61"/>
      <c r="AR778" s="61"/>
    </row>
    <row r="779" spans="21:44">
      <c r="U779" s="61"/>
      <c r="V779" s="61"/>
      <c r="W779" s="61"/>
      <c r="X779" s="61"/>
      <c r="Z779" s="61"/>
      <c r="AA779" s="61"/>
      <c r="AB779" s="61"/>
      <c r="AC779" s="61"/>
      <c r="AE779" s="61"/>
      <c r="AF779" s="61"/>
      <c r="AG779" s="61"/>
      <c r="AH779" s="61"/>
      <c r="AJ779" s="61"/>
      <c r="AK779" s="61"/>
      <c r="AL779" s="61"/>
      <c r="AM779" s="61"/>
      <c r="AO779" s="61"/>
      <c r="AP779" s="61"/>
      <c r="AQ779" s="61"/>
      <c r="AR779" s="61"/>
    </row>
    <row r="780" spans="21:44">
      <c r="U780" s="61"/>
      <c r="V780" s="61"/>
      <c r="W780" s="61"/>
      <c r="X780" s="61"/>
      <c r="Z780" s="61"/>
      <c r="AA780" s="61"/>
      <c r="AB780" s="61"/>
      <c r="AC780" s="61"/>
      <c r="AE780" s="61"/>
      <c r="AF780" s="61"/>
      <c r="AG780" s="61"/>
      <c r="AH780" s="61"/>
      <c r="AJ780" s="61"/>
      <c r="AK780" s="61"/>
      <c r="AL780" s="61"/>
      <c r="AM780" s="61"/>
      <c r="AO780" s="61"/>
      <c r="AP780" s="61"/>
      <c r="AQ780" s="61"/>
      <c r="AR780" s="61"/>
    </row>
    <row r="781" spans="21:44">
      <c r="U781" s="61"/>
      <c r="V781" s="61"/>
      <c r="W781" s="61"/>
      <c r="X781" s="61"/>
      <c r="Z781" s="61"/>
      <c r="AA781" s="61"/>
      <c r="AB781" s="61"/>
      <c r="AC781" s="61"/>
      <c r="AE781" s="61"/>
      <c r="AF781" s="61"/>
      <c r="AG781" s="61"/>
      <c r="AH781" s="61"/>
      <c r="AJ781" s="61"/>
      <c r="AK781" s="61"/>
      <c r="AL781" s="61"/>
      <c r="AM781" s="61"/>
      <c r="AO781" s="61"/>
      <c r="AP781" s="61"/>
      <c r="AQ781" s="61"/>
      <c r="AR781" s="61"/>
    </row>
    <row r="782" spans="21:44">
      <c r="U782" s="61"/>
      <c r="V782" s="61"/>
      <c r="W782" s="61"/>
      <c r="X782" s="61"/>
      <c r="Z782" s="61"/>
      <c r="AA782" s="61"/>
      <c r="AB782" s="61"/>
      <c r="AC782" s="61"/>
      <c r="AE782" s="61"/>
      <c r="AF782" s="61"/>
      <c r="AG782" s="61"/>
      <c r="AH782" s="61"/>
      <c r="AJ782" s="61"/>
      <c r="AK782" s="61"/>
      <c r="AL782" s="61"/>
      <c r="AM782" s="61"/>
      <c r="AO782" s="61"/>
      <c r="AP782" s="61"/>
      <c r="AQ782" s="61"/>
      <c r="AR782" s="61"/>
    </row>
    <row r="783" spans="21:44">
      <c r="U783" s="61"/>
      <c r="V783" s="61"/>
      <c r="W783" s="61"/>
      <c r="X783" s="61"/>
      <c r="Z783" s="61"/>
      <c r="AA783" s="61"/>
      <c r="AB783" s="61"/>
      <c r="AC783" s="61"/>
      <c r="AE783" s="61"/>
      <c r="AF783" s="61"/>
      <c r="AG783" s="61"/>
      <c r="AH783" s="61"/>
      <c r="AJ783" s="61"/>
      <c r="AK783" s="61"/>
      <c r="AL783" s="61"/>
      <c r="AM783" s="61"/>
      <c r="AO783" s="61"/>
      <c r="AP783" s="61"/>
      <c r="AQ783" s="61"/>
      <c r="AR783" s="61"/>
    </row>
    <row r="784" spans="21:44">
      <c r="U784" s="61"/>
      <c r="V784" s="61"/>
      <c r="W784" s="61"/>
      <c r="X784" s="61"/>
      <c r="Z784" s="61"/>
      <c r="AA784" s="61"/>
      <c r="AB784" s="61"/>
      <c r="AC784" s="61"/>
      <c r="AE784" s="61"/>
      <c r="AF784" s="61"/>
      <c r="AG784" s="61"/>
      <c r="AH784" s="61"/>
      <c r="AJ784" s="61"/>
      <c r="AK784" s="61"/>
      <c r="AL784" s="61"/>
      <c r="AM784" s="61"/>
      <c r="AO784" s="61"/>
      <c r="AP784" s="61"/>
      <c r="AQ784" s="61"/>
      <c r="AR784" s="61"/>
    </row>
    <row r="785" spans="21:44">
      <c r="U785" s="61"/>
      <c r="V785" s="61"/>
      <c r="W785" s="61"/>
      <c r="X785" s="61"/>
      <c r="Z785" s="61"/>
      <c r="AA785" s="61"/>
      <c r="AB785" s="61"/>
      <c r="AC785" s="61"/>
      <c r="AE785" s="61"/>
      <c r="AF785" s="61"/>
      <c r="AG785" s="61"/>
      <c r="AH785" s="61"/>
      <c r="AJ785" s="61"/>
      <c r="AK785" s="61"/>
      <c r="AL785" s="61"/>
      <c r="AM785" s="61"/>
      <c r="AO785" s="61"/>
      <c r="AP785" s="61"/>
      <c r="AQ785" s="61"/>
      <c r="AR785" s="61"/>
    </row>
    <row r="786" spans="21:44">
      <c r="U786" s="61"/>
      <c r="V786" s="61"/>
      <c r="W786" s="61"/>
      <c r="X786" s="61"/>
      <c r="Z786" s="61"/>
      <c r="AA786" s="61"/>
      <c r="AB786" s="61"/>
      <c r="AC786" s="61"/>
      <c r="AE786" s="61"/>
      <c r="AF786" s="61"/>
      <c r="AG786" s="61"/>
      <c r="AH786" s="61"/>
      <c r="AJ786" s="61"/>
      <c r="AK786" s="61"/>
      <c r="AL786" s="61"/>
      <c r="AM786" s="61"/>
      <c r="AO786" s="61"/>
      <c r="AP786" s="61"/>
      <c r="AQ786" s="61"/>
      <c r="AR786" s="61"/>
    </row>
    <row r="787" spans="21:44">
      <c r="U787" s="61"/>
      <c r="V787" s="61"/>
      <c r="W787" s="61"/>
      <c r="X787" s="61"/>
      <c r="Z787" s="61"/>
      <c r="AA787" s="61"/>
      <c r="AB787" s="61"/>
      <c r="AC787" s="61"/>
      <c r="AE787" s="61"/>
      <c r="AF787" s="61"/>
      <c r="AG787" s="61"/>
      <c r="AH787" s="61"/>
      <c r="AJ787" s="61"/>
      <c r="AK787" s="61"/>
      <c r="AL787" s="61"/>
      <c r="AM787" s="61"/>
      <c r="AO787" s="61"/>
      <c r="AP787" s="61"/>
      <c r="AQ787" s="61"/>
      <c r="AR787" s="61"/>
    </row>
    <row r="788" spans="21:44">
      <c r="U788" s="61"/>
      <c r="V788" s="61"/>
      <c r="W788" s="61"/>
      <c r="X788" s="61"/>
      <c r="Z788" s="61"/>
      <c r="AA788" s="61"/>
      <c r="AB788" s="61"/>
      <c r="AC788" s="61"/>
      <c r="AE788" s="61"/>
      <c r="AF788" s="61"/>
      <c r="AG788" s="61"/>
      <c r="AH788" s="61"/>
      <c r="AJ788" s="61"/>
      <c r="AK788" s="61"/>
      <c r="AL788" s="61"/>
      <c r="AM788" s="61"/>
      <c r="AO788" s="61"/>
      <c r="AP788" s="61"/>
      <c r="AQ788" s="61"/>
      <c r="AR788" s="61"/>
    </row>
    <row r="789" spans="21:44">
      <c r="U789" s="61"/>
      <c r="V789" s="61"/>
      <c r="W789" s="61"/>
      <c r="X789" s="61"/>
      <c r="Z789" s="61"/>
      <c r="AA789" s="61"/>
      <c r="AB789" s="61"/>
      <c r="AC789" s="61"/>
      <c r="AE789" s="61"/>
      <c r="AF789" s="61"/>
      <c r="AG789" s="61"/>
      <c r="AH789" s="61"/>
      <c r="AJ789" s="61"/>
      <c r="AK789" s="61"/>
      <c r="AL789" s="61"/>
      <c r="AM789" s="61"/>
      <c r="AO789" s="61"/>
      <c r="AP789" s="61"/>
      <c r="AQ789" s="61"/>
      <c r="AR789" s="61"/>
    </row>
    <row r="790" spans="21:44">
      <c r="U790" s="61"/>
      <c r="V790" s="61"/>
      <c r="W790" s="61"/>
      <c r="X790" s="61"/>
      <c r="Z790" s="61"/>
      <c r="AA790" s="61"/>
      <c r="AB790" s="61"/>
      <c r="AC790" s="61"/>
      <c r="AE790" s="61"/>
      <c r="AF790" s="61"/>
      <c r="AG790" s="61"/>
      <c r="AH790" s="61"/>
      <c r="AJ790" s="61"/>
      <c r="AK790" s="61"/>
      <c r="AL790" s="61"/>
      <c r="AM790" s="61"/>
      <c r="AO790" s="61"/>
      <c r="AP790" s="61"/>
      <c r="AQ790" s="61"/>
      <c r="AR790" s="61"/>
    </row>
    <row r="791" spans="21:44">
      <c r="U791" s="61"/>
      <c r="V791" s="61"/>
      <c r="W791" s="61"/>
      <c r="X791" s="61"/>
      <c r="Z791" s="61"/>
      <c r="AA791" s="61"/>
      <c r="AB791" s="61"/>
      <c r="AC791" s="61"/>
      <c r="AE791" s="61"/>
      <c r="AF791" s="61"/>
      <c r="AG791" s="61"/>
      <c r="AH791" s="61"/>
      <c r="AJ791" s="61"/>
      <c r="AK791" s="61"/>
      <c r="AL791" s="61"/>
      <c r="AM791" s="61"/>
      <c r="AO791" s="61"/>
      <c r="AP791" s="61"/>
      <c r="AQ791" s="61"/>
      <c r="AR791" s="61"/>
    </row>
    <row r="792" spans="21:44">
      <c r="U792" s="61"/>
      <c r="V792" s="61"/>
      <c r="W792" s="61"/>
      <c r="X792" s="61"/>
      <c r="Z792" s="61"/>
      <c r="AA792" s="61"/>
      <c r="AB792" s="61"/>
      <c r="AC792" s="61"/>
      <c r="AE792" s="61"/>
      <c r="AF792" s="61"/>
      <c r="AG792" s="61"/>
      <c r="AH792" s="61"/>
      <c r="AJ792" s="61"/>
      <c r="AK792" s="61"/>
      <c r="AL792" s="61"/>
      <c r="AM792" s="61"/>
      <c r="AO792" s="61"/>
      <c r="AP792" s="61"/>
      <c r="AQ792" s="61"/>
      <c r="AR792" s="61"/>
    </row>
    <row r="793" spans="21:44">
      <c r="U793" s="61"/>
      <c r="V793" s="61"/>
      <c r="W793" s="61"/>
      <c r="X793" s="61"/>
      <c r="Z793" s="61"/>
      <c r="AA793" s="61"/>
      <c r="AB793" s="61"/>
      <c r="AC793" s="61"/>
      <c r="AE793" s="61"/>
      <c r="AF793" s="61"/>
      <c r="AG793" s="61"/>
      <c r="AH793" s="61"/>
      <c r="AJ793" s="61"/>
      <c r="AK793" s="61"/>
      <c r="AL793" s="61"/>
      <c r="AM793" s="61"/>
      <c r="AO793" s="61"/>
      <c r="AP793" s="61"/>
      <c r="AQ793" s="61"/>
      <c r="AR793" s="61"/>
    </row>
    <row r="794" spans="21:44">
      <c r="U794" s="61"/>
      <c r="V794" s="61"/>
      <c r="W794" s="61"/>
      <c r="X794" s="61"/>
      <c r="Z794" s="61"/>
      <c r="AA794" s="61"/>
      <c r="AB794" s="61"/>
      <c r="AC794" s="61"/>
      <c r="AE794" s="61"/>
      <c r="AF794" s="61"/>
      <c r="AG794" s="61"/>
      <c r="AH794" s="61"/>
      <c r="AJ794" s="61"/>
      <c r="AK794" s="61"/>
      <c r="AL794" s="61"/>
      <c r="AM794" s="61"/>
      <c r="AO794" s="61"/>
      <c r="AP794" s="61"/>
      <c r="AQ794" s="61"/>
      <c r="AR794" s="61"/>
    </row>
    <row r="795" spans="21:44">
      <c r="U795" s="61"/>
      <c r="V795" s="61"/>
      <c r="W795" s="61"/>
      <c r="X795" s="61"/>
      <c r="Z795" s="61"/>
      <c r="AA795" s="61"/>
      <c r="AB795" s="61"/>
      <c r="AC795" s="61"/>
      <c r="AE795" s="61"/>
      <c r="AF795" s="61"/>
      <c r="AG795" s="61"/>
      <c r="AH795" s="61"/>
      <c r="AJ795" s="61"/>
      <c r="AK795" s="61"/>
      <c r="AL795" s="61"/>
      <c r="AM795" s="61"/>
      <c r="AO795" s="61"/>
      <c r="AP795" s="61"/>
      <c r="AQ795" s="61"/>
      <c r="AR795" s="61"/>
    </row>
    <row r="796" spans="21:44">
      <c r="U796" s="61"/>
      <c r="V796" s="61"/>
      <c r="W796" s="61"/>
      <c r="X796" s="61"/>
      <c r="Z796" s="61"/>
      <c r="AA796" s="61"/>
      <c r="AB796" s="61"/>
      <c r="AC796" s="61"/>
      <c r="AE796" s="61"/>
      <c r="AF796" s="61"/>
      <c r="AG796" s="61"/>
      <c r="AH796" s="61"/>
      <c r="AJ796" s="61"/>
      <c r="AK796" s="61"/>
      <c r="AL796" s="61"/>
      <c r="AM796" s="61"/>
      <c r="AO796" s="61"/>
      <c r="AP796" s="61"/>
      <c r="AQ796" s="61"/>
      <c r="AR796" s="61"/>
    </row>
    <row r="797" spans="21:44">
      <c r="U797" s="61"/>
      <c r="V797" s="61"/>
      <c r="W797" s="61"/>
      <c r="X797" s="61"/>
      <c r="Z797" s="61"/>
      <c r="AA797" s="61"/>
      <c r="AB797" s="61"/>
      <c r="AC797" s="61"/>
      <c r="AE797" s="61"/>
      <c r="AF797" s="61"/>
      <c r="AG797" s="61"/>
      <c r="AH797" s="61"/>
      <c r="AJ797" s="61"/>
      <c r="AK797" s="61"/>
      <c r="AL797" s="61"/>
      <c r="AM797" s="61"/>
      <c r="AO797" s="61"/>
      <c r="AP797" s="61"/>
      <c r="AQ797" s="61"/>
      <c r="AR797" s="61"/>
    </row>
    <row r="798" spans="21:44">
      <c r="U798" s="61"/>
      <c r="V798" s="61"/>
      <c r="W798" s="61"/>
      <c r="X798" s="61"/>
      <c r="Z798" s="61"/>
      <c r="AA798" s="61"/>
      <c r="AB798" s="61"/>
      <c r="AC798" s="61"/>
      <c r="AE798" s="61"/>
      <c r="AF798" s="61"/>
      <c r="AG798" s="61"/>
      <c r="AH798" s="61"/>
      <c r="AJ798" s="61"/>
      <c r="AK798" s="61"/>
      <c r="AL798" s="61"/>
      <c r="AM798" s="61"/>
      <c r="AO798" s="61"/>
      <c r="AP798" s="61"/>
      <c r="AQ798" s="61"/>
      <c r="AR798" s="61"/>
    </row>
    <row r="799" spans="21:44">
      <c r="U799" s="61"/>
      <c r="V799" s="61"/>
      <c r="W799" s="61"/>
      <c r="X799" s="61"/>
      <c r="Z799" s="61"/>
      <c r="AA799" s="61"/>
      <c r="AB799" s="61"/>
      <c r="AC799" s="61"/>
      <c r="AE799" s="61"/>
      <c r="AF799" s="61"/>
      <c r="AG799" s="61"/>
      <c r="AH799" s="61"/>
      <c r="AJ799" s="61"/>
      <c r="AK799" s="61"/>
      <c r="AL799" s="61"/>
      <c r="AM799" s="61"/>
      <c r="AO799" s="61"/>
      <c r="AP799" s="61"/>
      <c r="AQ799" s="61"/>
      <c r="AR799" s="61"/>
    </row>
    <row r="800" spans="21:44">
      <c r="U800" s="61"/>
      <c r="V800" s="61"/>
      <c r="W800" s="61"/>
      <c r="X800" s="61"/>
      <c r="Z800" s="61"/>
      <c r="AA800" s="61"/>
      <c r="AB800" s="61"/>
      <c r="AC800" s="61"/>
      <c r="AE800" s="61"/>
      <c r="AF800" s="61"/>
      <c r="AG800" s="61"/>
      <c r="AH800" s="61"/>
      <c r="AJ800" s="61"/>
      <c r="AK800" s="61"/>
      <c r="AL800" s="61"/>
      <c r="AM800" s="61"/>
      <c r="AO800" s="61"/>
      <c r="AP800" s="61"/>
      <c r="AQ800" s="61"/>
      <c r="AR800" s="61"/>
    </row>
    <row r="801" spans="21:44">
      <c r="U801" s="61"/>
      <c r="V801" s="61"/>
      <c r="W801" s="61"/>
      <c r="X801" s="61"/>
      <c r="Z801" s="61"/>
      <c r="AA801" s="61"/>
      <c r="AB801" s="61"/>
      <c r="AC801" s="61"/>
      <c r="AE801" s="61"/>
      <c r="AF801" s="61"/>
      <c r="AG801" s="61"/>
      <c r="AH801" s="61"/>
      <c r="AJ801" s="61"/>
      <c r="AK801" s="61"/>
      <c r="AL801" s="61"/>
      <c r="AM801" s="61"/>
      <c r="AO801" s="61"/>
      <c r="AP801" s="61"/>
      <c r="AQ801" s="61"/>
      <c r="AR801" s="61"/>
    </row>
    <row r="802" spans="21:44">
      <c r="U802" s="61"/>
      <c r="V802" s="61"/>
      <c r="W802" s="61"/>
      <c r="X802" s="61"/>
      <c r="Z802" s="61"/>
      <c r="AA802" s="61"/>
      <c r="AB802" s="61"/>
      <c r="AC802" s="61"/>
      <c r="AE802" s="61"/>
      <c r="AF802" s="61"/>
      <c r="AG802" s="61"/>
      <c r="AH802" s="61"/>
      <c r="AJ802" s="61"/>
      <c r="AK802" s="61"/>
      <c r="AL802" s="61"/>
      <c r="AM802" s="61"/>
      <c r="AO802" s="61"/>
      <c r="AP802" s="61"/>
      <c r="AQ802" s="61"/>
      <c r="AR802" s="61"/>
    </row>
    <row r="803" spans="21:44">
      <c r="U803" s="61"/>
      <c r="V803" s="61"/>
      <c r="W803" s="61"/>
      <c r="X803" s="61"/>
      <c r="Z803" s="61"/>
      <c r="AA803" s="61"/>
      <c r="AB803" s="61"/>
      <c r="AC803" s="61"/>
      <c r="AE803" s="61"/>
      <c r="AF803" s="61"/>
      <c r="AG803" s="61"/>
      <c r="AH803" s="61"/>
      <c r="AJ803" s="61"/>
      <c r="AK803" s="61"/>
      <c r="AL803" s="61"/>
      <c r="AM803" s="61"/>
      <c r="AO803" s="61"/>
      <c r="AP803" s="61"/>
      <c r="AQ803" s="61"/>
      <c r="AR803" s="61"/>
    </row>
    <row r="804" spans="21:44">
      <c r="U804" s="61"/>
      <c r="V804" s="61"/>
      <c r="W804" s="61"/>
      <c r="X804" s="61"/>
      <c r="Z804" s="61"/>
      <c r="AA804" s="61"/>
      <c r="AB804" s="61"/>
      <c r="AC804" s="61"/>
      <c r="AE804" s="61"/>
      <c r="AF804" s="61"/>
      <c r="AG804" s="61"/>
      <c r="AH804" s="61"/>
      <c r="AJ804" s="61"/>
      <c r="AK804" s="61"/>
      <c r="AL804" s="61"/>
      <c r="AM804" s="61"/>
      <c r="AO804" s="61"/>
      <c r="AP804" s="61"/>
      <c r="AQ804" s="61"/>
      <c r="AR804" s="61"/>
    </row>
    <row r="805" spans="21:44">
      <c r="U805" s="61"/>
      <c r="V805" s="61"/>
      <c r="W805" s="61"/>
      <c r="X805" s="61"/>
      <c r="Z805" s="61"/>
      <c r="AA805" s="61"/>
      <c r="AB805" s="61"/>
      <c r="AC805" s="61"/>
      <c r="AE805" s="61"/>
      <c r="AF805" s="61"/>
      <c r="AG805" s="61"/>
      <c r="AH805" s="61"/>
      <c r="AJ805" s="61"/>
      <c r="AK805" s="61"/>
      <c r="AL805" s="61"/>
      <c r="AM805" s="61"/>
      <c r="AO805" s="61"/>
      <c r="AP805" s="61"/>
      <c r="AQ805" s="61"/>
      <c r="AR805" s="61"/>
    </row>
    <row r="806" spans="21:44">
      <c r="U806" s="61"/>
      <c r="V806" s="61"/>
      <c r="W806" s="61"/>
      <c r="X806" s="61"/>
      <c r="Z806" s="61"/>
      <c r="AA806" s="61"/>
      <c r="AB806" s="61"/>
      <c r="AC806" s="61"/>
      <c r="AE806" s="61"/>
      <c r="AF806" s="61"/>
      <c r="AG806" s="61"/>
      <c r="AH806" s="61"/>
      <c r="AJ806" s="61"/>
      <c r="AK806" s="61"/>
      <c r="AL806" s="61"/>
      <c r="AM806" s="61"/>
      <c r="AO806" s="61"/>
      <c r="AP806" s="61"/>
      <c r="AQ806" s="61"/>
      <c r="AR806" s="61"/>
    </row>
    <row r="807" spans="21:44">
      <c r="U807" s="61"/>
      <c r="V807" s="61"/>
      <c r="W807" s="61"/>
      <c r="X807" s="61"/>
      <c r="Z807" s="61"/>
      <c r="AA807" s="61"/>
      <c r="AB807" s="61"/>
      <c r="AC807" s="61"/>
      <c r="AE807" s="61"/>
      <c r="AF807" s="61"/>
      <c r="AG807" s="61"/>
      <c r="AH807" s="61"/>
      <c r="AJ807" s="61"/>
      <c r="AK807" s="61"/>
      <c r="AL807" s="61"/>
      <c r="AM807" s="61"/>
      <c r="AO807" s="61"/>
      <c r="AP807" s="61"/>
      <c r="AQ807" s="61"/>
      <c r="AR807" s="61"/>
    </row>
    <row r="808" spans="21:44">
      <c r="U808" s="61"/>
      <c r="V808" s="61"/>
      <c r="W808" s="61"/>
      <c r="X808" s="61"/>
      <c r="Z808" s="61"/>
      <c r="AA808" s="61"/>
      <c r="AB808" s="61"/>
      <c r="AC808" s="61"/>
      <c r="AE808" s="61"/>
      <c r="AF808" s="61"/>
      <c r="AG808" s="61"/>
      <c r="AH808" s="61"/>
      <c r="AJ808" s="61"/>
      <c r="AK808" s="61"/>
      <c r="AL808" s="61"/>
      <c r="AM808" s="61"/>
      <c r="AO808" s="61"/>
      <c r="AP808" s="61"/>
      <c r="AQ808" s="61"/>
      <c r="AR808" s="61"/>
    </row>
    <row r="809" spans="21:44">
      <c r="U809" s="61"/>
      <c r="V809" s="61"/>
      <c r="W809" s="61"/>
      <c r="X809" s="61"/>
      <c r="Z809" s="61"/>
      <c r="AA809" s="61"/>
      <c r="AB809" s="61"/>
      <c r="AC809" s="61"/>
      <c r="AE809" s="61"/>
      <c r="AF809" s="61"/>
      <c r="AG809" s="61"/>
      <c r="AH809" s="61"/>
      <c r="AJ809" s="61"/>
      <c r="AK809" s="61"/>
      <c r="AL809" s="61"/>
      <c r="AM809" s="61"/>
      <c r="AO809" s="61"/>
      <c r="AP809" s="61"/>
      <c r="AQ809" s="61"/>
      <c r="AR809" s="61"/>
    </row>
    <row r="810" spans="21:44">
      <c r="U810" s="61"/>
      <c r="V810" s="61"/>
      <c r="W810" s="61"/>
      <c r="X810" s="61"/>
      <c r="Z810" s="61"/>
      <c r="AA810" s="61"/>
      <c r="AB810" s="61"/>
      <c r="AC810" s="61"/>
      <c r="AE810" s="61"/>
      <c r="AF810" s="61"/>
      <c r="AG810" s="61"/>
      <c r="AH810" s="61"/>
      <c r="AJ810" s="61"/>
      <c r="AK810" s="61"/>
      <c r="AL810" s="61"/>
      <c r="AM810" s="61"/>
      <c r="AO810" s="61"/>
      <c r="AP810" s="61"/>
      <c r="AQ810" s="61"/>
      <c r="AR810" s="61"/>
    </row>
    <row r="811" spans="21:44">
      <c r="U811" s="61"/>
      <c r="V811" s="61"/>
      <c r="W811" s="61"/>
      <c r="X811" s="61"/>
      <c r="Z811" s="61"/>
      <c r="AA811" s="61"/>
      <c r="AB811" s="61"/>
      <c r="AC811" s="61"/>
      <c r="AE811" s="61"/>
      <c r="AF811" s="61"/>
      <c r="AG811" s="61"/>
      <c r="AH811" s="61"/>
      <c r="AJ811" s="61"/>
      <c r="AK811" s="61"/>
      <c r="AL811" s="61"/>
      <c r="AM811" s="61"/>
      <c r="AO811" s="61"/>
      <c r="AP811" s="61"/>
      <c r="AQ811" s="61"/>
      <c r="AR811" s="61"/>
    </row>
    <row r="812" spans="21:44">
      <c r="U812" s="61"/>
      <c r="V812" s="61"/>
      <c r="W812" s="61"/>
      <c r="X812" s="61"/>
      <c r="Z812" s="61"/>
      <c r="AA812" s="61"/>
      <c r="AB812" s="61"/>
      <c r="AC812" s="61"/>
      <c r="AE812" s="61"/>
      <c r="AF812" s="61"/>
      <c r="AG812" s="61"/>
      <c r="AH812" s="61"/>
      <c r="AJ812" s="61"/>
      <c r="AK812" s="61"/>
      <c r="AL812" s="61"/>
      <c r="AM812" s="61"/>
      <c r="AO812" s="61"/>
      <c r="AP812" s="61"/>
      <c r="AQ812" s="61"/>
      <c r="AR812" s="61"/>
    </row>
    <row r="813" spans="21:44">
      <c r="U813" s="61"/>
      <c r="V813" s="61"/>
      <c r="W813" s="61"/>
      <c r="X813" s="61"/>
      <c r="Z813" s="61"/>
      <c r="AA813" s="61"/>
      <c r="AB813" s="61"/>
      <c r="AC813" s="61"/>
      <c r="AE813" s="61"/>
      <c r="AF813" s="61"/>
      <c r="AG813" s="61"/>
      <c r="AH813" s="61"/>
      <c r="AJ813" s="61"/>
      <c r="AK813" s="61"/>
      <c r="AL813" s="61"/>
      <c r="AM813" s="61"/>
      <c r="AO813" s="61"/>
      <c r="AP813" s="61"/>
      <c r="AQ813" s="61"/>
      <c r="AR813" s="61"/>
    </row>
    <row r="814" spans="21:44">
      <c r="U814" s="61"/>
      <c r="V814" s="61"/>
      <c r="W814" s="61"/>
      <c r="X814" s="61"/>
      <c r="Z814" s="61"/>
      <c r="AA814" s="61"/>
      <c r="AB814" s="61"/>
      <c r="AC814" s="61"/>
      <c r="AE814" s="61"/>
      <c r="AF814" s="61"/>
      <c r="AG814" s="61"/>
      <c r="AH814" s="61"/>
      <c r="AJ814" s="61"/>
      <c r="AK814" s="61"/>
      <c r="AL814" s="61"/>
      <c r="AM814" s="61"/>
      <c r="AO814" s="61"/>
      <c r="AP814" s="61"/>
      <c r="AQ814" s="61"/>
      <c r="AR814" s="61"/>
    </row>
    <row r="815" spans="21:44">
      <c r="U815" s="61"/>
      <c r="V815" s="61"/>
      <c r="W815" s="61"/>
      <c r="X815" s="61"/>
      <c r="Z815" s="61"/>
      <c r="AA815" s="61"/>
      <c r="AB815" s="61"/>
      <c r="AC815" s="61"/>
      <c r="AE815" s="61"/>
      <c r="AF815" s="61"/>
      <c r="AG815" s="61"/>
      <c r="AH815" s="61"/>
      <c r="AJ815" s="61"/>
      <c r="AK815" s="61"/>
      <c r="AL815" s="61"/>
      <c r="AM815" s="61"/>
      <c r="AO815" s="61"/>
      <c r="AP815" s="61"/>
      <c r="AQ815" s="61"/>
      <c r="AR815" s="61"/>
    </row>
    <row r="816" spans="21:44">
      <c r="U816" s="61"/>
      <c r="V816" s="61"/>
      <c r="W816" s="61"/>
      <c r="X816" s="61"/>
      <c r="Z816" s="61"/>
      <c r="AA816" s="61"/>
      <c r="AB816" s="61"/>
      <c r="AC816" s="61"/>
      <c r="AE816" s="61"/>
      <c r="AF816" s="61"/>
      <c r="AG816" s="61"/>
      <c r="AH816" s="61"/>
      <c r="AJ816" s="61"/>
      <c r="AK816" s="61"/>
      <c r="AL816" s="61"/>
      <c r="AM816" s="61"/>
      <c r="AO816" s="61"/>
      <c r="AP816" s="61"/>
      <c r="AQ816" s="61"/>
      <c r="AR816" s="61"/>
    </row>
    <row r="817" spans="21:44">
      <c r="U817" s="61"/>
      <c r="V817" s="61"/>
      <c r="W817" s="61"/>
      <c r="X817" s="61"/>
      <c r="Z817" s="61"/>
      <c r="AA817" s="61"/>
      <c r="AB817" s="61"/>
      <c r="AC817" s="61"/>
      <c r="AE817" s="61"/>
      <c r="AF817" s="61"/>
      <c r="AG817" s="61"/>
      <c r="AH817" s="61"/>
      <c r="AJ817" s="61"/>
      <c r="AK817" s="61"/>
      <c r="AL817" s="61"/>
      <c r="AM817" s="61"/>
      <c r="AO817" s="61"/>
      <c r="AP817" s="61"/>
      <c r="AQ817" s="61"/>
      <c r="AR817" s="61"/>
    </row>
    <row r="818" spans="21:44">
      <c r="U818" s="61"/>
      <c r="V818" s="61"/>
      <c r="W818" s="61"/>
      <c r="X818" s="61"/>
      <c r="Z818" s="61"/>
      <c r="AA818" s="61"/>
      <c r="AB818" s="61"/>
      <c r="AC818" s="61"/>
      <c r="AE818" s="61"/>
      <c r="AF818" s="61"/>
      <c r="AG818" s="61"/>
      <c r="AH818" s="61"/>
      <c r="AJ818" s="61"/>
      <c r="AK818" s="61"/>
      <c r="AL818" s="61"/>
      <c r="AM818" s="61"/>
      <c r="AO818" s="61"/>
      <c r="AP818" s="61"/>
      <c r="AQ818" s="61"/>
      <c r="AR818" s="61"/>
    </row>
    <row r="819" spans="21:44">
      <c r="U819" s="61"/>
      <c r="V819" s="61"/>
      <c r="W819" s="61"/>
      <c r="X819" s="61"/>
      <c r="Z819" s="61"/>
      <c r="AA819" s="61"/>
      <c r="AB819" s="61"/>
      <c r="AC819" s="61"/>
      <c r="AE819" s="61"/>
      <c r="AF819" s="61"/>
      <c r="AG819" s="61"/>
      <c r="AH819" s="61"/>
      <c r="AJ819" s="61"/>
      <c r="AK819" s="61"/>
      <c r="AL819" s="61"/>
      <c r="AM819" s="61"/>
      <c r="AO819" s="61"/>
      <c r="AP819" s="61"/>
      <c r="AQ819" s="61"/>
      <c r="AR819" s="61"/>
    </row>
    <row r="820" spans="21:44">
      <c r="U820" s="61"/>
      <c r="V820" s="61"/>
      <c r="W820" s="61"/>
      <c r="X820" s="61"/>
      <c r="Z820" s="61"/>
      <c r="AA820" s="61"/>
      <c r="AB820" s="61"/>
      <c r="AC820" s="61"/>
      <c r="AE820" s="61"/>
      <c r="AF820" s="61"/>
      <c r="AG820" s="61"/>
      <c r="AH820" s="61"/>
      <c r="AJ820" s="61"/>
      <c r="AK820" s="61"/>
      <c r="AL820" s="61"/>
      <c r="AM820" s="61"/>
      <c r="AO820" s="61"/>
      <c r="AP820" s="61"/>
      <c r="AQ820" s="61"/>
      <c r="AR820" s="61"/>
    </row>
    <row r="821" spans="21:44">
      <c r="U821" s="61"/>
      <c r="V821" s="61"/>
      <c r="W821" s="61"/>
      <c r="X821" s="61"/>
      <c r="Z821" s="61"/>
      <c r="AA821" s="61"/>
      <c r="AB821" s="61"/>
      <c r="AC821" s="61"/>
      <c r="AE821" s="61"/>
      <c r="AF821" s="61"/>
      <c r="AG821" s="61"/>
      <c r="AH821" s="61"/>
      <c r="AJ821" s="61"/>
      <c r="AK821" s="61"/>
      <c r="AL821" s="61"/>
      <c r="AM821" s="61"/>
      <c r="AO821" s="61"/>
      <c r="AP821" s="61"/>
      <c r="AQ821" s="61"/>
      <c r="AR821" s="61"/>
    </row>
    <row r="822" spans="21:44">
      <c r="U822" s="61"/>
      <c r="V822" s="61"/>
      <c r="W822" s="61"/>
      <c r="X822" s="61"/>
      <c r="Z822" s="61"/>
      <c r="AA822" s="61"/>
      <c r="AB822" s="61"/>
      <c r="AC822" s="61"/>
      <c r="AE822" s="61"/>
      <c r="AF822" s="61"/>
      <c r="AG822" s="61"/>
      <c r="AH822" s="61"/>
      <c r="AJ822" s="61"/>
      <c r="AK822" s="61"/>
      <c r="AL822" s="61"/>
      <c r="AM822" s="61"/>
      <c r="AO822" s="61"/>
      <c r="AP822" s="61"/>
      <c r="AQ822" s="61"/>
      <c r="AR822" s="61"/>
    </row>
    <row r="823" spans="21:44">
      <c r="U823" s="61"/>
      <c r="V823" s="61"/>
      <c r="W823" s="61"/>
      <c r="X823" s="61"/>
      <c r="Z823" s="61"/>
      <c r="AA823" s="61"/>
      <c r="AB823" s="61"/>
      <c r="AC823" s="61"/>
      <c r="AE823" s="61"/>
      <c r="AF823" s="61"/>
      <c r="AG823" s="61"/>
      <c r="AH823" s="61"/>
      <c r="AJ823" s="61"/>
      <c r="AK823" s="61"/>
      <c r="AL823" s="61"/>
      <c r="AM823" s="61"/>
      <c r="AO823" s="61"/>
      <c r="AP823" s="61"/>
      <c r="AQ823" s="61"/>
      <c r="AR823" s="61"/>
    </row>
    <row r="824" spans="21:44">
      <c r="U824" s="61"/>
      <c r="V824" s="61"/>
      <c r="W824" s="61"/>
      <c r="X824" s="61"/>
      <c r="Z824" s="61"/>
      <c r="AA824" s="61"/>
      <c r="AB824" s="61"/>
      <c r="AC824" s="61"/>
      <c r="AE824" s="61"/>
      <c r="AF824" s="61"/>
      <c r="AG824" s="61"/>
      <c r="AH824" s="61"/>
      <c r="AJ824" s="61"/>
      <c r="AK824" s="61"/>
      <c r="AL824" s="61"/>
      <c r="AM824" s="61"/>
      <c r="AO824" s="61"/>
      <c r="AP824" s="61"/>
      <c r="AQ824" s="61"/>
      <c r="AR824" s="61"/>
    </row>
    <row r="825" spans="21:44">
      <c r="U825" s="61"/>
      <c r="V825" s="61"/>
      <c r="W825" s="61"/>
      <c r="X825" s="61"/>
      <c r="Z825" s="61"/>
      <c r="AA825" s="61"/>
      <c r="AB825" s="61"/>
      <c r="AC825" s="61"/>
      <c r="AE825" s="61"/>
      <c r="AF825" s="61"/>
      <c r="AG825" s="61"/>
      <c r="AH825" s="61"/>
      <c r="AJ825" s="61"/>
      <c r="AK825" s="61"/>
      <c r="AL825" s="61"/>
      <c r="AM825" s="61"/>
      <c r="AO825" s="61"/>
      <c r="AP825" s="61"/>
      <c r="AQ825" s="61"/>
      <c r="AR825" s="61"/>
    </row>
    <row r="826" spans="21:44">
      <c r="U826" s="61"/>
      <c r="V826" s="61"/>
      <c r="W826" s="61"/>
      <c r="X826" s="61"/>
      <c r="Z826" s="61"/>
      <c r="AA826" s="61"/>
      <c r="AB826" s="61"/>
      <c r="AC826" s="61"/>
      <c r="AE826" s="61"/>
      <c r="AF826" s="61"/>
      <c r="AG826" s="61"/>
      <c r="AH826" s="61"/>
      <c r="AJ826" s="61"/>
      <c r="AK826" s="61"/>
      <c r="AL826" s="61"/>
      <c r="AM826" s="61"/>
      <c r="AO826" s="61"/>
      <c r="AP826" s="61"/>
      <c r="AQ826" s="61"/>
      <c r="AR826" s="61"/>
    </row>
    <row r="827" spans="21:44">
      <c r="U827" s="61"/>
      <c r="V827" s="61"/>
      <c r="W827" s="61"/>
      <c r="X827" s="61"/>
      <c r="Z827" s="61"/>
      <c r="AA827" s="61"/>
      <c r="AB827" s="61"/>
      <c r="AC827" s="61"/>
      <c r="AE827" s="61"/>
      <c r="AF827" s="61"/>
      <c r="AG827" s="61"/>
      <c r="AH827" s="61"/>
      <c r="AJ827" s="61"/>
      <c r="AK827" s="61"/>
      <c r="AL827" s="61"/>
      <c r="AM827" s="61"/>
      <c r="AO827" s="61"/>
      <c r="AP827" s="61"/>
      <c r="AQ827" s="61"/>
      <c r="AR827" s="61"/>
    </row>
    <row r="828" spans="21:44">
      <c r="U828" s="61"/>
      <c r="V828" s="61"/>
      <c r="W828" s="61"/>
      <c r="X828" s="61"/>
      <c r="Z828" s="61"/>
      <c r="AA828" s="61"/>
      <c r="AB828" s="61"/>
      <c r="AC828" s="61"/>
      <c r="AE828" s="61"/>
      <c r="AF828" s="61"/>
      <c r="AG828" s="61"/>
      <c r="AH828" s="61"/>
      <c r="AJ828" s="61"/>
      <c r="AK828" s="61"/>
      <c r="AL828" s="61"/>
      <c r="AM828" s="61"/>
      <c r="AO828" s="61"/>
      <c r="AP828" s="61"/>
      <c r="AQ828" s="61"/>
      <c r="AR828" s="61"/>
    </row>
    <row r="829" spans="21:44">
      <c r="U829" s="61"/>
      <c r="V829" s="61"/>
      <c r="W829" s="61"/>
      <c r="X829" s="61"/>
      <c r="Z829" s="61"/>
      <c r="AA829" s="61"/>
      <c r="AB829" s="61"/>
      <c r="AC829" s="61"/>
      <c r="AE829" s="61"/>
      <c r="AF829" s="61"/>
      <c r="AG829" s="61"/>
      <c r="AH829" s="61"/>
      <c r="AJ829" s="61"/>
      <c r="AK829" s="61"/>
      <c r="AL829" s="61"/>
      <c r="AM829" s="61"/>
      <c r="AO829" s="61"/>
      <c r="AP829" s="61"/>
      <c r="AQ829" s="61"/>
      <c r="AR829" s="61"/>
    </row>
    <row r="830" spans="21:44">
      <c r="U830" s="61"/>
      <c r="V830" s="61"/>
      <c r="W830" s="61"/>
      <c r="X830" s="61"/>
      <c r="Z830" s="61"/>
      <c r="AA830" s="61"/>
      <c r="AB830" s="61"/>
      <c r="AC830" s="61"/>
      <c r="AE830" s="61"/>
      <c r="AF830" s="61"/>
      <c r="AG830" s="61"/>
      <c r="AH830" s="61"/>
      <c r="AJ830" s="61"/>
      <c r="AK830" s="61"/>
      <c r="AL830" s="61"/>
      <c r="AM830" s="61"/>
      <c r="AO830" s="61"/>
      <c r="AP830" s="61"/>
      <c r="AQ830" s="61"/>
      <c r="AR830" s="61"/>
    </row>
    <row r="831" spans="21:44">
      <c r="U831" s="61"/>
      <c r="V831" s="61"/>
      <c r="W831" s="61"/>
      <c r="X831" s="61"/>
      <c r="Z831" s="61"/>
      <c r="AA831" s="61"/>
      <c r="AB831" s="61"/>
      <c r="AC831" s="61"/>
      <c r="AE831" s="61"/>
      <c r="AF831" s="61"/>
      <c r="AG831" s="61"/>
      <c r="AH831" s="61"/>
      <c r="AJ831" s="61"/>
      <c r="AK831" s="61"/>
      <c r="AL831" s="61"/>
      <c r="AM831" s="61"/>
      <c r="AO831" s="61"/>
      <c r="AP831" s="61"/>
      <c r="AQ831" s="61"/>
      <c r="AR831" s="61"/>
    </row>
    <row r="832" spans="21:44">
      <c r="U832" s="61"/>
      <c r="V832" s="61"/>
      <c r="W832" s="61"/>
      <c r="X832" s="61"/>
      <c r="Z832" s="61"/>
      <c r="AA832" s="61"/>
      <c r="AB832" s="61"/>
      <c r="AC832" s="61"/>
      <c r="AE832" s="61"/>
      <c r="AF832" s="61"/>
      <c r="AG832" s="61"/>
      <c r="AH832" s="61"/>
      <c r="AJ832" s="61"/>
      <c r="AK832" s="61"/>
      <c r="AL832" s="61"/>
      <c r="AM832" s="61"/>
      <c r="AO832" s="61"/>
      <c r="AP832" s="61"/>
      <c r="AQ832" s="61"/>
      <c r="AR832" s="61"/>
    </row>
    <row r="833" spans="21:44">
      <c r="U833" s="61"/>
      <c r="V833" s="61"/>
      <c r="W833" s="61"/>
      <c r="X833" s="61"/>
      <c r="Z833" s="61"/>
      <c r="AA833" s="61"/>
      <c r="AB833" s="61"/>
      <c r="AC833" s="61"/>
      <c r="AE833" s="61"/>
      <c r="AF833" s="61"/>
      <c r="AG833" s="61"/>
      <c r="AH833" s="61"/>
      <c r="AJ833" s="61"/>
      <c r="AK833" s="61"/>
      <c r="AL833" s="61"/>
      <c r="AM833" s="61"/>
      <c r="AO833" s="61"/>
      <c r="AP833" s="61"/>
      <c r="AQ833" s="61"/>
      <c r="AR833" s="61"/>
    </row>
    <row r="834" spans="21:44">
      <c r="U834" s="61"/>
      <c r="V834" s="61"/>
      <c r="W834" s="61"/>
      <c r="X834" s="61"/>
      <c r="Z834" s="61"/>
      <c r="AA834" s="61"/>
      <c r="AB834" s="61"/>
      <c r="AC834" s="61"/>
      <c r="AE834" s="61"/>
      <c r="AF834" s="61"/>
      <c r="AG834" s="61"/>
      <c r="AH834" s="61"/>
      <c r="AJ834" s="61"/>
      <c r="AK834" s="61"/>
      <c r="AL834" s="61"/>
      <c r="AM834" s="61"/>
      <c r="AO834" s="61"/>
      <c r="AP834" s="61"/>
      <c r="AQ834" s="61"/>
      <c r="AR834" s="61"/>
    </row>
    <row r="835" spans="21:44">
      <c r="U835" s="61"/>
      <c r="V835" s="61"/>
      <c r="W835" s="61"/>
      <c r="X835" s="61"/>
      <c r="Z835" s="61"/>
      <c r="AA835" s="61"/>
      <c r="AB835" s="61"/>
      <c r="AC835" s="61"/>
      <c r="AE835" s="61"/>
      <c r="AF835" s="61"/>
      <c r="AG835" s="61"/>
      <c r="AH835" s="61"/>
      <c r="AJ835" s="61"/>
      <c r="AK835" s="61"/>
      <c r="AL835" s="61"/>
      <c r="AM835" s="61"/>
      <c r="AO835" s="61"/>
      <c r="AP835" s="61"/>
      <c r="AQ835" s="61"/>
      <c r="AR835" s="61"/>
    </row>
    <row r="836" spans="21:44">
      <c r="U836" s="61"/>
      <c r="V836" s="61"/>
      <c r="W836" s="61"/>
      <c r="X836" s="61"/>
      <c r="Z836" s="61"/>
      <c r="AA836" s="61"/>
      <c r="AB836" s="61"/>
      <c r="AC836" s="61"/>
      <c r="AE836" s="61"/>
      <c r="AF836" s="61"/>
      <c r="AG836" s="61"/>
      <c r="AH836" s="61"/>
      <c r="AJ836" s="61"/>
      <c r="AK836" s="61"/>
      <c r="AL836" s="61"/>
      <c r="AM836" s="61"/>
      <c r="AO836" s="61"/>
      <c r="AP836" s="61"/>
      <c r="AQ836" s="61"/>
      <c r="AR836" s="61"/>
    </row>
    <row r="837" spans="21:44">
      <c r="U837" s="61"/>
      <c r="V837" s="61"/>
      <c r="W837" s="61"/>
      <c r="X837" s="61"/>
      <c r="Z837" s="61"/>
      <c r="AA837" s="61"/>
      <c r="AB837" s="61"/>
      <c r="AC837" s="61"/>
      <c r="AE837" s="61"/>
      <c r="AF837" s="61"/>
      <c r="AG837" s="61"/>
      <c r="AH837" s="61"/>
      <c r="AJ837" s="61"/>
      <c r="AK837" s="61"/>
      <c r="AL837" s="61"/>
      <c r="AM837" s="61"/>
      <c r="AO837" s="61"/>
      <c r="AP837" s="61"/>
      <c r="AQ837" s="61"/>
      <c r="AR837" s="61"/>
    </row>
    <row r="838" spans="21:44">
      <c r="U838" s="61"/>
      <c r="V838" s="61"/>
      <c r="W838" s="61"/>
      <c r="X838" s="61"/>
      <c r="Z838" s="61"/>
      <c r="AA838" s="61"/>
      <c r="AB838" s="61"/>
      <c r="AC838" s="61"/>
      <c r="AE838" s="61"/>
      <c r="AF838" s="61"/>
      <c r="AG838" s="61"/>
      <c r="AH838" s="61"/>
      <c r="AJ838" s="61"/>
      <c r="AK838" s="61"/>
      <c r="AL838" s="61"/>
      <c r="AM838" s="61"/>
      <c r="AO838" s="61"/>
      <c r="AP838" s="61"/>
      <c r="AQ838" s="61"/>
      <c r="AR838" s="61"/>
    </row>
    <row r="839" spans="21:44">
      <c r="U839" s="61"/>
      <c r="V839" s="61"/>
      <c r="W839" s="61"/>
      <c r="X839" s="61"/>
      <c r="Z839" s="61"/>
      <c r="AA839" s="61"/>
      <c r="AB839" s="61"/>
      <c r="AC839" s="61"/>
      <c r="AE839" s="61"/>
      <c r="AF839" s="61"/>
      <c r="AG839" s="61"/>
      <c r="AH839" s="61"/>
      <c r="AJ839" s="61"/>
      <c r="AK839" s="61"/>
      <c r="AL839" s="61"/>
      <c r="AM839" s="61"/>
      <c r="AO839" s="61"/>
      <c r="AP839" s="61"/>
      <c r="AQ839" s="61"/>
      <c r="AR839" s="61"/>
    </row>
    <row r="840" spans="21:44">
      <c r="U840" s="61"/>
      <c r="V840" s="61"/>
      <c r="W840" s="61"/>
      <c r="X840" s="61"/>
      <c r="Z840" s="61"/>
      <c r="AA840" s="61"/>
      <c r="AB840" s="61"/>
      <c r="AC840" s="61"/>
      <c r="AE840" s="61"/>
      <c r="AF840" s="61"/>
      <c r="AG840" s="61"/>
      <c r="AH840" s="61"/>
      <c r="AJ840" s="61"/>
      <c r="AK840" s="61"/>
      <c r="AL840" s="61"/>
      <c r="AM840" s="61"/>
      <c r="AO840" s="61"/>
      <c r="AP840" s="61"/>
      <c r="AQ840" s="61"/>
      <c r="AR840" s="61"/>
    </row>
    <row r="841" spans="21:44">
      <c r="U841" s="61"/>
      <c r="V841" s="61"/>
      <c r="W841" s="61"/>
      <c r="X841" s="61"/>
      <c r="Z841" s="61"/>
      <c r="AA841" s="61"/>
      <c r="AB841" s="61"/>
      <c r="AC841" s="61"/>
      <c r="AE841" s="61"/>
      <c r="AF841" s="61"/>
      <c r="AG841" s="61"/>
      <c r="AH841" s="61"/>
      <c r="AJ841" s="61"/>
      <c r="AK841" s="61"/>
      <c r="AL841" s="61"/>
      <c r="AM841" s="61"/>
      <c r="AO841" s="61"/>
      <c r="AP841" s="61"/>
      <c r="AQ841" s="61"/>
      <c r="AR841" s="61"/>
    </row>
    <row r="842" spans="21:44">
      <c r="U842" s="61"/>
      <c r="V842" s="61"/>
      <c r="W842" s="61"/>
      <c r="X842" s="61"/>
      <c r="Z842" s="61"/>
      <c r="AA842" s="61"/>
      <c r="AB842" s="61"/>
      <c r="AC842" s="61"/>
      <c r="AE842" s="61"/>
      <c r="AF842" s="61"/>
      <c r="AG842" s="61"/>
      <c r="AH842" s="61"/>
      <c r="AJ842" s="61"/>
      <c r="AK842" s="61"/>
      <c r="AL842" s="61"/>
      <c r="AM842" s="61"/>
      <c r="AO842" s="61"/>
      <c r="AP842" s="61"/>
      <c r="AQ842" s="61"/>
      <c r="AR842" s="61"/>
    </row>
    <row r="843" spans="21:44">
      <c r="U843" s="61"/>
      <c r="V843" s="61"/>
      <c r="W843" s="61"/>
      <c r="X843" s="61"/>
      <c r="Z843" s="61"/>
      <c r="AA843" s="61"/>
      <c r="AB843" s="61"/>
      <c r="AC843" s="61"/>
      <c r="AE843" s="61"/>
      <c r="AF843" s="61"/>
      <c r="AG843" s="61"/>
      <c r="AH843" s="61"/>
      <c r="AJ843" s="61"/>
      <c r="AK843" s="61"/>
      <c r="AL843" s="61"/>
      <c r="AM843" s="61"/>
      <c r="AO843" s="61"/>
      <c r="AP843" s="61"/>
      <c r="AQ843" s="61"/>
      <c r="AR843" s="61"/>
    </row>
    <row r="844" spans="21:44">
      <c r="U844" s="61"/>
      <c r="V844" s="61"/>
      <c r="W844" s="61"/>
      <c r="X844" s="61"/>
      <c r="Z844" s="61"/>
      <c r="AA844" s="61"/>
      <c r="AB844" s="61"/>
      <c r="AC844" s="61"/>
      <c r="AE844" s="61"/>
      <c r="AF844" s="61"/>
      <c r="AG844" s="61"/>
      <c r="AH844" s="61"/>
      <c r="AJ844" s="61"/>
      <c r="AK844" s="61"/>
      <c r="AL844" s="61"/>
      <c r="AM844" s="61"/>
      <c r="AO844" s="61"/>
      <c r="AP844" s="61"/>
      <c r="AQ844" s="61"/>
      <c r="AR844" s="61"/>
    </row>
    <row r="845" spans="21:44">
      <c r="U845" s="61"/>
      <c r="V845" s="61"/>
      <c r="W845" s="61"/>
      <c r="X845" s="61"/>
      <c r="Z845" s="61"/>
      <c r="AA845" s="61"/>
      <c r="AB845" s="61"/>
      <c r="AC845" s="61"/>
      <c r="AE845" s="61"/>
      <c r="AF845" s="61"/>
      <c r="AG845" s="61"/>
      <c r="AH845" s="61"/>
      <c r="AJ845" s="61"/>
      <c r="AK845" s="61"/>
      <c r="AL845" s="61"/>
      <c r="AM845" s="61"/>
      <c r="AO845" s="61"/>
      <c r="AP845" s="61"/>
      <c r="AQ845" s="61"/>
      <c r="AR845" s="61"/>
    </row>
    <row r="846" spans="21:44">
      <c r="U846" s="61"/>
      <c r="V846" s="61"/>
      <c r="W846" s="61"/>
      <c r="X846" s="61"/>
      <c r="Z846" s="61"/>
      <c r="AA846" s="61"/>
      <c r="AB846" s="61"/>
      <c r="AC846" s="61"/>
      <c r="AE846" s="61"/>
      <c r="AF846" s="61"/>
      <c r="AG846" s="61"/>
      <c r="AH846" s="61"/>
      <c r="AJ846" s="61"/>
      <c r="AK846" s="61"/>
      <c r="AL846" s="61"/>
      <c r="AM846" s="61"/>
      <c r="AO846" s="61"/>
      <c r="AP846" s="61"/>
      <c r="AQ846" s="61"/>
      <c r="AR846" s="61"/>
    </row>
    <row r="847" spans="21:44">
      <c r="U847" s="61"/>
      <c r="V847" s="61"/>
      <c r="W847" s="61"/>
      <c r="X847" s="61"/>
      <c r="Z847" s="61"/>
      <c r="AA847" s="61"/>
      <c r="AB847" s="61"/>
      <c r="AC847" s="61"/>
      <c r="AE847" s="61"/>
      <c r="AF847" s="61"/>
      <c r="AG847" s="61"/>
      <c r="AH847" s="61"/>
      <c r="AJ847" s="61"/>
      <c r="AK847" s="61"/>
      <c r="AL847" s="61"/>
      <c r="AM847" s="61"/>
      <c r="AO847" s="61"/>
      <c r="AP847" s="61"/>
      <c r="AQ847" s="61"/>
      <c r="AR847" s="61"/>
    </row>
    <row r="848" spans="21:44">
      <c r="U848" s="61"/>
      <c r="V848" s="61"/>
      <c r="W848" s="61"/>
      <c r="X848" s="61"/>
      <c r="Z848" s="61"/>
      <c r="AA848" s="61"/>
      <c r="AB848" s="61"/>
      <c r="AC848" s="61"/>
      <c r="AE848" s="61"/>
      <c r="AF848" s="61"/>
      <c r="AG848" s="61"/>
      <c r="AH848" s="61"/>
      <c r="AJ848" s="61"/>
      <c r="AK848" s="61"/>
      <c r="AL848" s="61"/>
      <c r="AM848" s="61"/>
      <c r="AO848" s="61"/>
      <c r="AP848" s="61"/>
      <c r="AQ848" s="61"/>
      <c r="AR848" s="61"/>
    </row>
    <row r="849" spans="21:44">
      <c r="U849" s="61"/>
      <c r="V849" s="61"/>
      <c r="W849" s="61"/>
      <c r="X849" s="61"/>
      <c r="Z849" s="61"/>
      <c r="AA849" s="61"/>
      <c r="AB849" s="61"/>
      <c r="AC849" s="61"/>
      <c r="AE849" s="61"/>
      <c r="AF849" s="61"/>
      <c r="AG849" s="61"/>
      <c r="AH849" s="61"/>
      <c r="AJ849" s="61"/>
      <c r="AK849" s="61"/>
      <c r="AL849" s="61"/>
      <c r="AM849" s="61"/>
      <c r="AO849" s="61"/>
      <c r="AP849" s="61"/>
      <c r="AQ849" s="61"/>
      <c r="AR849" s="61"/>
    </row>
    <row r="850" spans="21:44">
      <c r="U850" s="61"/>
      <c r="V850" s="61"/>
      <c r="W850" s="61"/>
      <c r="X850" s="61"/>
      <c r="Z850" s="61"/>
      <c r="AA850" s="61"/>
      <c r="AB850" s="61"/>
      <c r="AC850" s="61"/>
      <c r="AE850" s="61"/>
      <c r="AF850" s="61"/>
      <c r="AG850" s="61"/>
      <c r="AH850" s="61"/>
      <c r="AJ850" s="61"/>
      <c r="AK850" s="61"/>
      <c r="AL850" s="61"/>
      <c r="AM850" s="61"/>
      <c r="AO850" s="61"/>
      <c r="AP850" s="61"/>
      <c r="AQ850" s="61"/>
      <c r="AR850" s="61"/>
    </row>
    <row r="851" spans="21:44">
      <c r="U851" s="61"/>
      <c r="V851" s="61"/>
      <c r="W851" s="61"/>
      <c r="X851" s="61"/>
      <c r="Z851" s="61"/>
      <c r="AA851" s="61"/>
      <c r="AB851" s="61"/>
      <c r="AC851" s="61"/>
      <c r="AE851" s="61"/>
      <c r="AF851" s="61"/>
      <c r="AG851" s="61"/>
      <c r="AH851" s="61"/>
      <c r="AJ851" s="61"/>
      <c r="AK851" s="61"/>
      <c r="AL851" s="61"/>
      <c r="AM851" s="61"/>
      <c r="AO851" s="61"/>
      <c r="AP851" s="61"/>
      <c r="AQ851" s="61"/>
      <c r="AR851" s="61"/>
    </row>
    <row r="852" spans="21:44">
      <c r="U852" s="61"/>
      <c r="V852" s="61"/>
      <c r="W852" s="61"/>
      <c r="X852" s="61"/>
      <c r="Z852" s="61"/>
      <c r="AA852" s="61"/>
      <c r="AB852" s="61"/>
      <c r="AC852" s="61"/>
      <c r="AE852" s="61"/>
      <c r="AF852" s="61"/>
      <c r="AG852" s="61"/>
      <c r="AH852" s="61"/>
      <c r="AJ852" s="61"/>
      <c r="AK852" s="61"/>
      <c r="AL852" s="61"/>
      <c r="AM852" s="61"/>
      <c r="AO852" s="61"/>
      <c r="AP852" s="61"/>
      <c r="AQ852" s="61"/>
      <c r="AR852" s="61"/>
    </row>
    <row r="853" spans="21:44">
      <c r="U853" s="61"/>
      <c r="V853" s="61"/>
      <c r="W853" s="61"/>
      <c r="X853" s="61"/>
      <c r="Z853" s="61"/>
      <c r="AA853" s="61"/>
      <c r="AB853" s="61"/>
      <c r="AC853" s="61"/>
      <c r="AE853" s="61"/>
      <c r="AF853" s="61"/>
      <c r="AG853" s="61"/>
      <c r="AH853" s="61"/>
      <c r="AJ853" s="61"/>
      <c r="AK853" s="61"/>
      <c r="AL853" s="61"/>
      <c r="AM853" s="61"/>
      <c r="AO853" s="61"/>
      <c r="AP853" s="61"/>
      <c r="AQ853" s="61"/>
      <c r="AR853" s="61"/>
    </row>
    <row r="854" spans="21:44">
      <c r="U854" s="61"/>
      <c r="V854" s="61"/>
      <c r="W854" s="61"/>
      <c r="X854" s="61"/>
      <c r="Z854" s="61"/>
      <c r="AA854" s="61"/>
      <c r="AB854" s="61"/>
      <c r="AC854" s="61"/>
      <c r="AE854" s="61"/>
      <c r="AF854" s="61"/>
      <c r="AG854" s="61"/>
      <c r="AH854" s="61"/>
      <c r="AJ854" s="61"/>
      <c r="AK854" s="61"/>
      <c r="AL854" s="61"/>
      <c r="AM854" s="61"/>
      <c r="AO854" s="61"/>
      <c r="AP854" s="61"/>
      <c r="AQ854" s="61"/>
      <c r="AR854" s="61"/>
    </row>
    <row r="855" spans="21:44">
      <c r="U855" s="61"/>
      <c r="V855" s="61"/>
      <c r="W855" s="61"/>
      <c r="X855" s="61"/>
      <c r="Z855" s="61"/>
      <c r="AA855" s="61"/>
      <c r="AB855" s="61"/>
      <c r="AC855" s="61"/>
      <c r="AE855" s="61"/>
      <c r="AF855" s="61"/>
      <c r="AG855" s="61"/>
      <c r="AH855" s="61"/>
      <c r="AJ855" s="61"/>
      <c r="AK855" s="61"/>
      <c r="AL855" s="61"/>
      <c r="AM855" s="61"/>
      <c r="AO855" s="61"/>
      <c r="AP855" s="61"/>
      <c r="AQ855" s="61"/>
      <c r="AR855" s="61"/>
    </row>
    <row r="856" spans="21:44">
      <c r="U856" s="61"/>
      <c r="V856" s="61"/>
      <c r="W856" s="61"/>
      <c r="X856" s="61"/>
      <c r="Z856" s="61"/>
      <c r="AA856" s="61"/>
      <c r="AB856" s="61"/>
      <c r="AC856" s="61"/>
      <c r="AE856" s="61"/>
      <c r="AF856" s="61"/>
      <c r="AG856" s="61"/>
      <c r="AH856" s="61"/>
      <c r="AJ856" s="61"/>
      <c r="AK856" s="61"/>
      <c r="AL856" s="61"/>
      <c r="AM856" s="61"/>
      <c r="AO856" s="61"/>
      <c r="AP856" s="61"/>
      <c r="AQ856" s="61"/>
      <c r="AR856" s="61"/>
    </row>
    <row r="857" spans="21:44">
      <c r="U857" s="61"/>
      <c r="V857" s="61"/>
      <c r="W857" s="61"/>
      <c r="X857" s="61"/>
      <c r="Z857" s="61"/>
      <c r="AA857" s="61"/>
      <c r="AB857" s="61"/>
      <c r="AC857" s="61"/>
      <c r="AE857" s="61"/>
      <c r="AF857" s="61"/>
      <c r="AG857" s="61"/>
      <c r="AH857" s="61"/>
      <c r="AJ857" s="61"/>
      <c r="AK857" s="61"/>
      <c r="AL857" s="61"/>
      <c r="AM857" s="61"/>
      <c r="AO857" s="61"/>
      <c r="AP857" s="61"/>
      <c r="AQ857" s="61"/>
      <c r="AR857" s="61"/>
    </row>
    <row r="858" spans="21:44">
      <c r="U858" s="61"/>
      <c r="V858" s="61"/>
      <c r="W858" s="61"/>
      <c r="X858" s="61"/>
      <c r="Z858" s="61"/>
      <c r="AA858" s="61"/>
      <c r="AB858" s="61"/>
      <c r="AC858" s="61"/>
      <c r="AE858" s="61"/>
      <c r="AF858" s="61"/>
      <c r="AG858" s="61"/>
      <c r="AH858" s="61"/>
      <c r="AJ858" s="61"/>
      <c r="AK858" s="61"/>
      <c r="AL858" s="61"/>
      <c r="AM858" s="61"/>
      <c r="AO858" s="61"/>
      <c r="AP858" s="61"/>
      <c r="AQ858" s="61"/>
      <c r="AR858" s="61"/>
    </row>
    <row r="859" spans="21:44">
      <c r="U859" s="61"/>
      <c r="V859" s="61"/>
      <c r="W859" s="61"/>
      <c r="X859" s="61"/>
      <c r="Z859" s="61"/>
      <c r="AA859" s="61"/>
      <c r="AB859" s="61"/>
      <c r="AC859" s="61"/>
      <c r="AE859" s="61"/>
      <c r="AF859" s="61"/>
      <c r="AG859" s="61"/>
      <c r="AH859" s="61"/>
      <c r="AJ859" s="61"/>
      <c r="AK859" s="61"/>
      <c r="AL859" s="61"/>
      <c r="AM859" s="61"/>
      <c r="AO859" s="61"/>
      <c r="AP859" s="61"/>
      <c r="AQ859" s="61"/>
      <c r="AR859" s="61"/>
    </row>
    <row r="860" spans="21:44">
      <c r="U860" s="61"/>
      <c r="V860" s="61"/>
      <c r="W860" s="61"/>
      <c r="X860" s="61"/>
      <c r="Z860" s="61"/>
      <c r="AA860" s="61"/>
      <c r="AB860" s="61"/>
      <c r="AC860" s="61"/>
      <c r="AE860" s="61"/>
      <c r="AF860" s="61"/>
      <c r="AG860" s="61"/>
      <c r="AH860" s="61"/>
      <c r="AJ860" s="61"/>
      <c r="AK860" s="61"/>
      <c r="AL860" s="61"/>
      <c r="AM860" s="61"/>
      <c r="AO860" s="61"/>
      <c r="AP860" s="61"/>
      <c r="AQ860" s="61"/>
      <c r="AR860" s="61"/>
    </row>
    <row r="861" spans="21:44">
      <c r="U861" s="61"/>
      <c r="V861" s="61"/>
      <c r="W861" s="61"/>
      <c r="X861" s="61"/>
      <c r="Z861" s="61"/>
      <c r="AA861" s="61"/>
      <c r="AB861" s="61"/>
      <c r="AC861" s="61"/>
      <c r="AE861" s="61"/>
      <c r="AF861" s="61"/>
      <c r="AG861" s="61"/>
      <c r="AH861" s="61"/>
      <c r="AJ861" s="61"/>
      <c r="AK861" s="61"/>
      <c r="AL861" s="61"/>
      <c r="AM861" s="61"/>
      <c r="AO861" s="61"/>
      <c r="AP861" s="61"/>
      <c r="AQ861" s="61"/>
      <c r="AR861" s="61"/>
    </row>
    <row r="862" spans="21:44">
      <c r="U862" s="61"/>
      <c r="V862" s="61"/>
      <c r="W862" s="61"/>
      <c r="X862" s="61"/>
      <c r="Z862" s="61"/>
      <c r="AA862" s="61"/>
      <c r="AB862" s="61"/>
      <c r="AC862" s="61"/>
      <c r="AE862" s="61"/>
      <c r="AF862" s="61"/>
      <c r="AG862" s="61"/>
      <c r="AH862" s="61"/>
      <c r="AJ862" s="61"/>
      <c r="AK862" s="61"/>
      <c r="AL862" s="61"/>
      <c r="AM862" s="61"/>
      <c r="AO862" s="61"/>
      <c r="AP862" s="61"/>
      <c r="AQ862" s="61"/>
      <c r="AR862" s="61"/>
    </row>
    <row r="863" spans="21:44">
      <c r="U863" s="61"/>
      <c r="V863" s="61"/>
      <c r="W863" s="61"/>
      <c r="X863" s="61"/>
      <c r="Z863" s="61"/>
      <c r="AA863" s="61"/>
      <c r="AB863" s="61"/>
      <c r="AC863" s="61"/>
      <c r="AE863" s="61"/>
      <c r="AF863" s="61"/>
      <c r="AG863" s="61"/>
      <c r="AH863" s="61"/>
      <c r="AJ863" s="61"/>
      <c r="AK863" s="61"/>
      <c r="AL863" s="61"/>
      <c r="AM863" s="61"/>
      <c r="AO863" s="61"/>
      <c r="AP863" s="61"/>
      <c r="AQ863" s="61"/>
      <c r="AR863" s="61"/>
    </row>
    <row r="864" spans="21:44">
      <c r="U864" s="61"/>
      <c r="V864" s="61"/>
      <c r="W864" s="61"/>
      <c r="X864" s="61"/>
      <c r="Z864" s="61"/>
      <c r="AA864" s="61"/>
      <c r="AB864" s="61"/>
      <c r="AC864" s="61"/>
      <c r="AE864" s="61"/>
      <c r="AF864" s="61"/>
      <c r="AG864" s="61"/>
      <c r="AH864" s="61"/>
      <c r="AJ864" s="61"/>
      <c r="AK864" s="61"/>
      <c r="AL864" s="61"/>
      <c r="AM864" s="61"/>
      <c r="AO864" s="61"/>
      <c r="AP864" s="61"/>
      <c r="AQ864" s="61"/>
      <c r="AR864" s="61"/>
    </row>
    <row r="865" spans="21:44">
      <c r="U865" s="61"/>
      <c r="V865" s="61"/>
      <c r="W865" s="61"/>
      <c r="X865" s="61"/>
      <c r="Z865" s="61"/>
      <c r="AA865" s="61"/>
      <c r="AB865" s="61"/>
      <c r="AC865" s="61"/>
      <c r="AE865" s="61"/>
      <c r="AF865" s="61"/>
      <c r="AG865" s="61"/>
      <c r="AH865" s="61"/>
      <c r="AJ865" s="61"/>
      <c r="AK865" s="61"/>
      <c r="AL865" s="61"/>
      <c r="AM865" s="61"/>
      <c r="AO865" s="61"/>
      <c r="AP865" s="61"/>
      <c r="AQ865" s="61"/>
      <c r="AR865" s="61"/>
    </row>
    <row r="866" spans="21:44">
      <c r="U866" s="61"/>
      <c r="V866" s="61"/>
      <c r="W866" s="61"/>
      <c r="X866" s="61"/>
      <c r="Z866" s="61"/>
      <c r="AA866" s="61"/>
      <c r="AB866" s="61"/>
      <c r="AC866" s="61"/>
      <c r="AE866" s="61"/>
      <c r="AF866" s="61"/>
      <c r="AG866" s="61"/>
      <c r="AH866" s="61"/>
      <c r="AJ866" s="61"/>
      <c r="AK866" s="61"/>
      <c r="AL866" s="61"/>
      <c r="AM866" s="61"/>
      <c r="AO866" s="61"/>
      <c r="AP866" s="61"/>
      <c r="AQ866" s="61"/>
      <c r="AR866" s="61"/>
    </row>
    <row r="867" spans="21:44">
      <c r="U867" s="61"/>
      <c r="V867" s="61"/>
      <c r="W867" s="61"/>
      <c r="X867" s="61"/>
      <c r="Z867" s="61"/>
      <c r="AA867" s="61"/>
      <c r="AB867" s="61"/>
      <c r="AC867" s="61"/>
      <c r="AE867" s="61"/>
      <c r="AF867" s="61"/>
      <c r="AG867" s="61"/>
      <c r="AH867" s="61"/>
      <c r="AJ867" s="61"/>
      <c r="AK867" s="61"/>
      <c r="AL867" s="61"/>
      <c r="AM867" s="61"/>
      <c r="AO867" s="61"/>
      <c r="AP867" s="61"/>
      <c r="AQ867" s="61"/>
      <c r="AR867" s="61"/>
    </row>
    <row r="868" spans="21:44">
      <c r="U868" s="61"/>
      <c r="V868" s="61"/>
      <c r="W868" s="61"/>
      <c r="X868" s="61"/>
      <c r="Z868" s="61"/>
      <c r="AA868" s="61"/>
      <c r="AB868" s="61"/>
      <c r="AC868" s="61"/>
      <c r="AE868" s="61"/>
      <c r="AF868" s="61"/>
      <c r="AG868" s="61"/>
      <c r="AH868" s="61"/>
      <c r="AJ868" s="61"/>
      <c r="AK868" s="61"/>
      <c r="AL868" s="61"/>
      <c r="AM868" s="61"/>
      <c r="AO868" s="61"/>
      <c r="AP868" s="61"/>
      <c r="AQ868" s="61"/>
      <c r="AR868" s="61"/>
    </row>
    <row r="869" spans="21:44">
      <c r="U869" s="61"/>
      <c r="V869" s="61"/>
      <c r="W869" s="61"/>
      <c r="X869" s="61"/>
      <c r="Z869" s="61"/>
      <c r="AA869" s="61"/>
      <c r="AB869" s="61"/>
      <c r="AC869" s="61"/>
      <c r="AE869" s="61"/>
      <c r="AF869" s="61"/>
      <c r="AG869" s="61"/>
      <c r="AH869" s="61"/>
      <c r="AJ869" s="61"/>
      <c r="AK869" s="61"/>
      <c r="AL869" s="61"/>
      <c r="AM869" s="61"/>
      <c r="AO869" s="61"/>
      <c r="AP869" s="61"/>
      <c r="AQ869" s="61"/>
      <c r="AR869" s="61"/>
    </row>
    <row r="870" spans="21:44">
      <c r="U870" s="61"/>
      <c r="V870" s="61"/>
      <c r="W870" s="61"/>
      <c r="X870" s="61"/>
      <c r="Z870" s="61"/>
      <c r="AA870" s="61"/>
      <c r="AB870" s="61"/>
      <c r="AC870" s="61"/>
      <c r="AE870" s="61"/>
      <c r="AF870" s="61"/>
      <c r="AG870" s="61"/>
      <c r="AH870" s="61"/>
      <c r="AJ870" s="61"/>
      <c r="AK870" s="61"/>
      <c r="AL870" s="61"/>
      <c r="AM870" s="61"/>
      <c r="AO870" s="61"/>
      <c r="AP870" s="61"/>
      <c r="AQ870" s="61"/>
      <c r="AR870" s="61"/>
    </row>
    <row r="871" spans="21:44">
      <c r="U871" s="61"/>
      <c r="V871" s="61"/>
      <c r="W871" s="61"/>
      <c r="X871" s="61"/>
      <c r="Z871" s="61"/>
      <c r="AA871" s="61"/>
      <c r="AB871" s="61"/>
      <c r="AC871" s="61"/>
      <c r="AE871" s="61"/>
      <c r="AF871" s="61"/>
      <c r="AG871" s="61"/>
      <c r="AH871" s="61"/>
      <c r="AJ871" s="61"/>
      <c r="AK871" s="61"/>
      <c r="AL871" s="61"/>
      <c r="AM871" s="61"/>
      <c r="AO871" s="61"/>
      <c r="AP871" s="61"/>
      <c r="AQ871" s="61"/>
      <c r="AR871" s="61"/>
    </row>
    <row r="872" spans="21:44">
      <c r="U872" s="61"/>
      <c r="V872" s="61"/>
      <c r="W872" s="61"/>
      <c r="X872" s="61"/>
      <c r="Z872" s="61"/>
      <c r="AA872" s="61"/>
      <c r="AB872" s="61"/>
      <c r="AC872" s="61"/>
      <c r="AE872" s="61"/>
      <c r="AF872" s="61"/>
      <c r="AG872" s="61"/>
      <c r="AH872" s="61"/>
      <c r="AJ872" s="61"/>
      <c r="AK872" s="61"/>
      <c r="AL872" s="61"/>
      <c r="AM872" s="61"/>
      <c r="AO872" s="61"/>
      <c r="AP872" s="61"/>
      <c r="AQ872" s="61"/>
      <c r="AR872" s="61"/>
    </row>
    <row r="873" spans="21:44">
      <c r="U873" s="61"/>
      <c r="V873" s="61"/>
      <c r="W873" s="61"/>
      <c r="X873" s="61"/>
      <c r="Z873" s="61"/>
      <c r="AA873" s="61"/>
      <c r="AB873" s="61"/>
      <c r="AC873" s="61"/>
      <c r="AE873" s="61"/>
      <c r="AF873" s="61"/>
      <c r="AG873" s="61"/>
      <c r="AH873" s="61"/>
      <c r="AJ873" s="61"/>
      <c r="AK873" s="61"/>
      <c r="AL873" s="61"/>
      <c r="AM873" s="61"/>
      <c r="AO873" s="61"/>
      <c r="AP873" s="61"/>
      <c r="AQ873" s="61"/>
      <c r="AR873" s="61"/>
    </row>
    <row r="874" spans="21:44">
      <c r="U874" s="61"/>
      <c r="V874" s="61"/>
      <c r="W874" s="61"/>
      <c r="X874" s="61"/>
      <c r="Z874" s="61"/>
      <c r="AA874" s="61"/>
      <c r="AB874" s="61"/>
      <c r="AC874" s="61"/>
      <c r="AE874" s="61"/>
      <c r="AF874" s="61"/>
      <c r="AG874" s="61"/>
      <c r="AH874" s="61"/>
      <c r="AJ874" s="61"/>
      <c r="AK874" s="61"/>
      <c r="AL874" s="61"/>
      <c r="AM874" s="61"/>
      <c r="AO874" s="61"/>
      <c r="AP874" s="61"/>
      <c r="AQ874" s="61"/>
      <c r="AR874" s="61"/>
    </row>
    <row r="875" spans="21:44">
      <c r="U875" s="61"/>
      <c r="V875" s="61"/>
      <c r="W875" s="61"/>
      <c r="X875" s="61"/>
      <c r="Z875" s="61"/>
      <c r="AA875" s="61"/>
      <c r="AB875" s="61"/>
      <c r="AC875" s="61"/>
      <c r="AE875" s="61"/>
      <c r="AF875" s="61"/>
      <c r="AG875" s="61"/>
      <c r="AH875" s="61"/>
      <c r="AJ875" s="61"/>
      <c r="AK875" s="61"/>
      <c r="AL875" s="61"/>
      <c r="AM875" s="61"/>
      <c r="AO875" s="61"/>
      <c r="AP875" s="61"/>
      <c r="AQ875" s="61"/>
      <c r="AR875" s="61"/>
    </row>
    <row r="876" spans="21:44">
      <c r="U876" s="61"/>
      <c r="V876" s="61"/>
      <c r="W876" s="61"/>
      <c r="X876" s="61"/>
      <c r="Z876" s="61"/>
      <c r="AA876" s="61"/>
      <c r="AB876" s="61"/>
      <c r="AC876" s="61"/>
      <c r="AE876" s="61"/>
      <c r="AF876" s="61"/>
      <c r="AG876" s="61"/>
      <c r="AH876" s="61"/>
      <c r="AJ876" s="61"/>
      <c r="AK876" s="61"/>
      <c r="AL876" s="61"/>
      <c r="AM876" s="61"/>
      <c r="AO876" s="61"/>
      <c r="AP876" s="61"/>
      <c r="AQ876" s="61"/>
      <c r="AR876" s="61"/>
    </row>
    <row r="877" spans="21:44">
      <c r="U877" s="61"/>
      <c r="V877" s="61"/>
      <c r="W877" s="61"/>
      <c r="X877" s="61"/>
      <c r="Z877" s="61"/>
      <c r="AA877" s="61"/>
      <c r="AB877" s="61"/>
      <c r="AC877" s="61"/>
      <c r="AE877" s="61"/>
      <c r="AF877" s="61"/>
      <c r="AG877" s="61"/>
      <c r="AH877" s="61"/>
      <c r="AJ877" s="61"/>
      <c r="AK877" s="61"/>
      <c r="AL877" s="61"/>
      <c r="AM877" s="61"/>
      <c r="AO877" s="61"/>
      <c r="AP877" s="61"/>
      <c r="AQ877" s="61"/>
      <c r="AR877" s="61"/>
    </row>
    <row r="878" spans="21:44">
      <c r="U878" s="61"/>
      <c r="V878" s="61"/>
      <c r="W878" s="61"/>
      <c r="X878" s="61"/>
      <c r="Z878" s="61"/>
      <c r="AA878" s="61"/>
      <c r="AB878" s="61"/>
      <c r="AC878" s="61"/>
      <c r="AE878" s="61"/>
      <c r="AF878" s="61"/>
      <c r="AG878" s="61"/>
      <c r="AH878" s="61"/>
      <c r="AJ878" s="61"/>
      <c r="AK878" s="61"/>
      <c r="AL878" s="61"/>
      <c r="AM878" s="61"/>
      <c r="AO878" s="61"/>
      <c r="AP878" s="61"/>
      <c r="AQ878" s="61"/>
      <c r="AR878" s="61"/>
    </row>
    <row r="879" spans="21:44">
      <c r="U879" s="61"/>
      <c r="V879" s="61"/>
      <c r="W879" s="61"/>
      <c r="X879" s="61"/>
      <c r="Z879" s="61"/>
      <c r="AA879" s="61"/>
      <c r="AB879" s="61"/>
      <c r="AC879" s="61"/>
      <c r="AE879" s="61"/>
      <c r="AF879" s="61"/>
      <c r="AG879" s="61"/>
      <c r="AH879" s="61"/>
      <c r="AJ879" s="61"/>
      <c r="AK879" s="61"/>
      <c r="AL879" s="61"/>
      <c r="AM879" s="61"/>
      <c r="AO879" s="61"/>
      <c r="AP879" s="61"/>
      <c r="AQ879" s="61"/>
      <c r="AR879" s="61"/>
    </row>
    <row r="880" spans="21:44">
      <c r="U880" s="61"/>
      <c r="V880" s="61"/>
      <c r="W880" s="61"/>
      <c r="X880" s="61"/>
      <c r="Z880" s="61"/>
      <c r="AA880" s="61"/>
      <c r="AB880" s="61"/>
      <c r="AC880" s="61"/>
      <c r="AE880" s="61"/>
      <c r="AF880" s="61"/>
      <c r="AG880" s="61"/>
      <c r="AH880" s="61"/>
      <c r="AJ880" s="61"/>
      <c r="AK880" s="61"/>
      <c r="AL880" s="61"/>
      <c r="AM880" s="61"/>
      <c r="AO880" s="61"/>
      <c r="AP880" s="61"/>
      <c r="AQ880" s="61"/>
      <c r="AR880" s="61"/>
    </row>
    <row r="881" spans="21:44">
      <c r="U881" s="61"/>
      <c r="V881" s="61"/>
      <c r="W881" s="61"/>
      <c r="X881" s="61"/>
      <c r="Z881" s="61"/>
      <c r="AA881" s="61"/>
      <c r="AB881" s="61"/>
      <c r="AC881" s="61"/>
      <c r="AE881" s="61"/>
      <c r="AF881" s="61"/>
      <c r="AG881" s="61"/>
      <c r="AH881" s="61"/>
      <c r="AJ881" s="61"/>
      <c r="AK881" s="61"/>
      <c r="AL881" s="61"/>
      <c r="AM881" s="61"/>
      <c r="AO881" s="61"/>
      <c r="AP881" s="61"/>
      <c r="AQ881" s="61"/>
      <c r="AR881" s="61"/>
    </row>
    <row r="882" spans="21:44">
      <c r="U882" s="61"/>
      <c r="V882" s="61"/>
      <c r="W882" s="61"/>
      <c r="X882" s="61"/>
      <c r="Z882" s="61"/>
      <c r="AA882" s="61"/>
      <c r="AB882" s="61"/>
      <c r="AC882" s="61"/>
      <c r="AE882" s="61"/>
      <c r="AF882" s="61"/>
      <c r="AG882" s="61"/>
      <c r="AH882" s="61"/>
      <c r="AJ882" s="61"/>
      <c r="AK882" s="61"/>
      <c r="AL882" s="61"/>
      <c r="AM882" s="61"/>
      <c r="AO882" s="61"/>
      <c r="AP882" s="61"/>
      <c r="AQ882" s="61"/>
      <c r="AR882" s="61"/>
    </row>
    <row r="883" spans="21:44">
      <c r="U883" s="61"/>
      <c r="V883" s="61"/>
      <c r="W883" s="61"/>
      <c r="X883" s="61"/>
      <c r="Z883" s="61"/>
      <c r="AA883" s="61"/>
      <c r="AB883" s="61"/>
      <c r="AC883" s="61"/>
      <c r="AE883" s="61"/>
      <c r="AF883" s="61"/>
      <c r="AG883" s="61"/>
      <c r="AH883" s="61"/>
      <c r="AJ883" s="61"/>
      <c r="AK883" s="61"/>
      <c r="AL883" s="61"/>
      <c r="AM883" s="61"/>
      <c r="AO883" s="61"/>
      <c r="AP883" s="61"/>
      <c r="AQ883" s="61"/>
      <c r="AR883" s="61"/>
    </row>
    <row r="884" spans="21:44">
      <c r="U884" s="61"/>
      <c r="V884" s="61"/>
      <c r="W884" s="61"/>
      <c r="X884" s="61"/>
      <c r="Z884" s="61"/>
      <c r="AA884" s="61"/>
      <c r="AB884" s="61"/>
      <c r="AC884" s="61"/>
      <c r="AE884" s="61"/>
      <c r="AF884" s="61"/>
      <c r="AG884" s="61"/>
      <c r="AH884" s="61"/>
      <c r="AJ884" s="61"/>
      <c r="AK884" s="61"/>
      <c r="AL884" s="61"/>
      <c r="AM884" s="61"/>
      <c r="AO884" s="61"/>
      <c r="AP884" s="61"/>
      <c r="AQ884" s="61"/>
      <c r="AR884" s="61"/>
    </row>
    <row r="885" spans="21:44">
      <c r="U885" s="61"/>
      <c r="V885" s="61"/>
      <c r="W885" s="61"/>
      <c r="X885" s="61"/>
      <c r="Z885" s="61"/>
      <c r="AA885" s="61"/>
      <c r="AB885" s="61"/>
      <c r="AC885" s="61"/>
      <c r="AE885" s="61"/>
      <c r="AF885" s="61"/>
      <c r="AG885" s="61"/>
      <c r="AH885" s="61"/>
      <c r="AJ885" s="61"/>
      <c r="AK885" s="61"/>
      <c r="AL885" s="61"/>
      <c r="AM885" s="61"/>
      <c r="AO885" s="61"/>
      <c r="AP885" s="61"/>
      <c r="AQ885" s="61"/>
      <c r="AR885" s="61"/>
    </row>
    <row r="886" spans="21:44">
      <c r="U886" s="61"/>
      <c r="V886" s="61"/>
      <c r="W886" s="61"/>
      <c r="X886" s="61"/>
      <c r="Z886" s="61"/>
      <c r="AA886" s="61"/>
      <c r="AB886" s="61"/>
      <c r="AC886" s="61"/>
      <c r="AE886" s="61"/>
      <c r="AF886" s="61"/>
      <c r="AG886" s="61"/>
      <c r="AH886" s="61"/>
      <c r="AJ886" s="61"/>
      <c r="AK886" s="61"/>
      <c r="AL886" s="61"/>
      <c r="AM886" s="61"/>
      <c r="AO886" s="61"/>
      <c r="AP886" s="61"/>
      <c r="AQ886" s="61"/>
      <c r="AR886" s="61"/>
    </row>
    <row r="887" spans="21:44">
      <c r="U887" s="61"/>
      <c r="V887" s="61"/>
      <c r="W887" s="61"/>
      <c r="X887" s="61"/>
      <c r="Z887" s="61"/>
      <c r="AA887" s="61"/>
      <c r="AB887" s="61"/>
      <c r="AC887" s="61"/>
      <c r="AE887" s="61"/>
      <c r="AF887" s="61"/>
      <c r="AG887" s="61"/>
      <c r="AH887" s="61"/>
      <c r="AJ887" s="61"/>
      <c r="AK887" s="61"/>
      <c r="AL887" s="61"/>
      <c r="AM887" s="61"/>
      <c r="AO887" s="61"/>
      <c r="AP887" s="61"/>
      <c r="AQ887" s="61"/>
      <c r="AR887" s="61"/>
    </row>
    <row r="888" spans="21:44">
      <c r="U888" s="61"/>
      <c r="V888" s="61"/>
      <c r="W888" s="61"/>
      <c r="X888" s="61"/>
      <c r="Z888" s="61"/>
      <c r="AA888" s="61"/>
      <c r="AB888" s="61"/>
      <c r="AC888" s="61"/>
      <c r="AE888" s="61"/>
      <c r="AF888" s="61"/>
      <c r="AG888" s="61"/>
      <c r="AH888" s="61"/>
      <c r="AJ888" s="61"/>
      <c r="AK888" s="61"/>
      <c r="AL888" s="61"/>
      <c r="AM888" s="61"/>
      <c r="AO888" s="61"/>
      <c r="AP888" s="61"/>
      <c r="AQ888" s="61"/>
      <c r="AR888" s="61"/>
    </row>
    <row r="889" spans="21:44">
      <c r="U889" s="61"/>
      <c r="V889" s="61"/>
      <c r="W889" s="61"/>
      <c r="X889" s="61"/>
      <c r="Z889" s="61"/>
      <c r="AA889" s="61"/>
      <c r="AB889" s="61"/>
      <c r="AC889" s="61"/>
      <c r="AE889" s="61"/>
      <c r="AF889" s="61"/>
      <c r="AG889" s="61"/>
      <c r="AH889" s="61"/>
      <c r="AJ889" s="61"/>
      <c r="AK889" s="61"/>
      <c r="AL889" s="61"/>
      <c r="AM889" s="61"/>
      <c r="AO889" s="61"/>
      <c r="AP889" s="61"/>
      <c r="AQ889" s="61"/>
      <c r="AR889" s="61"/>
    </row>
    <row r="890" spans="21:44">
      <c r="U890" s="61"/>
      <c r="V890" s="61"/>
      <c r="W890" s="61"/>
      <c r="X890" s="61"/>
      <c r="Z890" s="61"/>
      <c r="AA890" s="61"/>
      <c r="AB890" s="61"/>
      <c r="AC890" s="61"/>
      <c r="AE890" s="61"/>
      <c r="AF890" s="61"/>
      <c r="AG890" s="61"/>
      <c r="AH890" s="61"/>
      <c r="AJ890" s="61"/>
      <c r="AK890" s="61"/>
      <c r="AL890" s="61"/>
      <c r="AM890" s="61"/>
      <c r="AO890" s="61"/>
      <c r="AP890" s="61"/>
      <c r="AQ890" s="61"/>
      <c r="AR890" s="61"/>
    </row>
    <row r="891" spans="21:44">
      <c r="U891" s="61"/>
      <c r="V891" s="61"/>
      <c r="W891" s="61"/>
      <c r="X891" s="61"/>
      <c r="Z891" s="61"/>
      <c r="AA891" s="61"/>
      <c r="AB891" s="61"/>
      <c r="AC891" s="61"/>
      <c r="AE891" s="61"/>
      <c r="AF891" s="61"/>
      <c r="AG891" s="61"/>
      <c r="AH891" s="61"/>
      <c r="AJ891" s="61"/>
      <c r="AK891" s="61"/>
      <c r="AL891" s="61"/>
      <c r="AM891" s="61"/>
      <c r="AO891" s="61"/>
      <c r="AP891" s="61"/>
      <c r="AQ891" s="61"/>
      <c r="AR891" s="61"/>
    </row>
    <row r="892" spans="21:44">
      <c r="U892" s="61"/>
      <c r="V892" s="61"/>
      <c r="W892" s="61"/>
      <c r="X892" s="61"/>
      <c r="Z892" s="61"/>
      <c r="AA892" s="61"/>
      <c r="AB892" s="61"/>
      <c r="AC892" s="61"/>
      <c r="AE892" s="61"/>
      <c r="AF892" s="61"/>
      <c r="AG892" s="61"/>
      <c r="AH892" s="61"/>
      <c r="AJ892" s="61"/>
      <c r="AK892" s="61"/>
      <c r="AL892" s="61"/>
      <c r="AM892" s="61"/>
      <c r="AO892" s="61"/>
      <c r="AP892" s="61"/>
      <c r="AQ892" s="61"/>
      <c r="AR892" s="61"/>
    </row>
    <row r="893" spans="21:44">
      <c r="U893" s="61"/>
      <c r="V893" s="61"/>
      <c r="W893" s="61"/>
      <c r="X893" s="61"/>
      <c r="Z893" s="61"/>
      <c r="AA893" s="61"/>
      <c r="AB893" s="61"/>
      <c r="AC893" s="61"/>
      <c r="AE893" s="61"/>
      <c r="AF893" s="61"/>
      <c r="AG893" s="61"/>
      <c r="AH893" s="61"/>
      <c r="AJ893" s="61"/>
      <c r="AK893" s="61"/>
      <c r="AL893" s="61"/>
      <c r="AM893" s="61"/>
      <c r="AO893" s="61"/>
      <c r="AP893" s="61"/>
      <c r="AQ893" s="61"/>
      <c r="AR893" s="61"/>
    </row>
    <row r="894" spans="21:44">
      <c r="U894" s="61"/>
      <c r="V894" s="61"/>
      <c r="W894" s="61"/>
      <c r="X894" s="61"/>
      <c r="Z894" s="61"/>
      <c r="AA894" s="61"/>
      <c r="AB894" s="61"/>
      <c r="AC894" s="61"/>
      <c r="AE894" s="61"/>
      <c r="AF894" s="61"/>
      <c r="AG894" s="61"/>
      <c r="AH894" s="61"/>
      <c r="AJ894" s="61"/>
      <c r="AK894" s="61"/>
      <c r="AL894" s="61"/>
      <c r="AM894" s="61"/>
      <c r="AO894" s="61"/>
      <c r="AP894" s="61"/>
      <c r="AQ894" s="61"/>
      <c r="AR894" s="61"/>
    </row>
    <row r="895" spans="21:44">
      <c r="U895" s="61"/>
      <c r="V895" s="61"/>
      <c r="W895" s="61"/>
      <c r="X895" s="61"/>
      <c r="Z895" s="61"/>
      <c r="AA895" s="61"/>
      <c r="AB895" s="61"/>
      <c r="AC895" s="61"/>
      <c r="AE895" s="61"/>
      <c r="AF895" s="61"/>
      <c r="AG895" s="61"/>
      <c r="AH895" s="61"/>
      <c r="AJ895" s="61"/>
      <c r="AK895" s="61"/>
      <c r="AL895" s="61"/>
      <c r="AM895" s="61"/>
      <c r="AO895" s="61"/>
      <c r="AP895" s="61"/>
      <c r="AQ895" s="61"/>
      <c r="AR895" s="61"/>
    </row>
    <row r="896" spans="21:44">
      <c r="U896" s="61"/>
      <c r="V896" s="61"/>
      <c r="W896" s="61"/>
      <c r="X896" s="61"/>
      <c r="Z896" s="61"/>
      <c r="AA896" s="61"/>
      <c r="AB896" s="61"/>
      <c r="AC896" s="61"/>
      <c r="AE896" s="61"/>
      <c r="AF896" s="61"/>
      <c r="AG896" s="61"/>
      <c r="AH896" s="61"/>
      <c r="AJ896" s="61"/>
      <c r="AK896" s="61"/>
      <c r="AL896" s="61"/>
      <c r="AM896" s="61"/>
      <c r="AO896" s="61"/>
      <c r="AP896" s="61"/>
      <c r="AQ896" s="61"/>
      <c r="AR896" s="61"/>
    </row>
    <row r="897" spans="21:44">
      <c r="U897" s="61"/>
      <c r="V897" s="61"/>
      <c r="W897" s="61"/>
      <c r="X897" s="61"/>
      <c r="Z897" s="61"/>
      <c r="AA897" s="61"/>
      <c r="AB897" s="61"/>
      <c r="AC897" s="61"/>
      <c r="AE897" s="61"/>
      <c r="AF897" s="61"/>
      <c r="AG897" s="61"/>
      <c r="AH897" s="61"/>
      <c r="AJ897" s="61"/>
      <c r="AK897" s="61"/>
      <c r="AL897" s="61"/>
      <c r="AM897" s="61"/>
      <c r="AO897" s="61"/>
      <c r="AP897" s="61"/>
      <c r="AQ897" s="61"/>
      <c r="AR897" s="61"/>
    </row>
    <row r="898" spans="21:44">
      <c r="U898" s="61"/>
      <c r="V898" s="61"/>
      <c r="W898" s="61"/>
      <c r="X898" s="61"/>
      <c r="Z898" s="61"/>
      <c r="AA898" s="61"/>
      <c r="AB898" s="61"/>
      <c r="AC898" s="61"/>
      <c r="AE898" s="61"/>
      <c r="AF898" s="61"/>
      <c r="AG898" s="61"/>
      <c r="AH898" s="61"/>
      <c r="AJ898" s="61"/>
      <c r="AK898" s="61"/>
      <c r="AL898" s="61"/>
      <c r="AM898" s="61"/>
      <c r="AO898" s="61"/>
      <c r="AP898" s="61"/>
      <c r="AQ898" s="61"/>
      <c r="AR898" s="61"/>
    </row>
    <row r="899" spans="21:44">
      <c r="U899" s="61"/>
      <c r="V899" s="61"/>
      <c r="W899" s="61"/>
      <c r="X899" s="61"/>
      <c r="Z899" s="61"/>
      <c r="AA899" s="61"/>
      <c r="AB899" s="61"/>
      <c r="AC899" s="61"/>
      <c r="AE899" s="61"/>
      <c r="AF899" s="61"/>
      <c r="AG899" s="61"/>
      <c r="AH899" s="61"/>
      <c r="AJ899" s="61"/>
      <c r="AK899" s="61"/>
      <c r="AL899" s="61"/>
      <c r="AM899" s="61"/>
      <c r="AO899" s="61"/>
      <c r="AP899" s="61"/>
      <c r="AQ899" s="61"/>
      <c r="AR899" s="61"/>
    </row>
    <row r="900" spans="21:44">
      <c r="U900" s="61"/>
      <c r="V900" s="61"/>
      <c r="W900" s="61"/>
      <c r="X900" s="61"/>
      <c r="Z900" s="61"/>
      <c r="AA900" s="61"/>
      <c r="AB900" s="61"/>
      <c r="AC900" s="61"/>
      <c r="AE900" s="61"/>
      <c r="AF900" s="61"/>
      <c r="AG900" s="61"/>
      <c r="AH900" s="61"/>
      <c r="AJ900" s="61"/>
      <c r="AK900" s="61"/>
      <c r="AL900" s="61"/>
      <c r="AM900" s="61"/>
      <c r="AO900" s="61"/>
      <c r="AP900" s="61"/>
      <c r="AQ900" s="61"/>
      <c r="AR900" s="61"/>
    </row>
    <row r="901" spans="21:44">
      <c r="U901" s="61"/>
      <c r="V901" s="61"/>
      <c r="W901" s="61"/>
      <c r="X901" s="61"/>
      <c r="Z901" s="61"/>
      <c r="AA901" s="61"/>
      <c r="AB901" s="61"/>
      <c r="AC901" s="61"/>
      <c r="AE901" s="61"/>
      <c r="AF901" s="61"/>
      <c r="AG901" s="61"/>
      <c r="AH901" s="61"/>
      <c r="AJ901" s="61"/>
      <c r="AK901" s="61"/>
      <c r="AL901" s="61"/>
      <c r="AM901" s="61"/>
      <c r="AO901" s="61"/>
      <c r="AP901" s="61"/>
      <c r="AQ901" s="61"/>
      <c r="AR901" s="61"/>
    </row>
    <row r="902" spans="21:44">
      <c r="U902" s="61"/>
      <c r="V902" s="61"/>
      <c r="W902" s="61"/>
      <c r="X902" s="61"/>
      <c r="Z902" s="61"/>
      <c r="AA902" s="61"/>
      <c r="AB902" s="61"/>
      <c r="AC902" s="61"/>
      <c r="AE902" s="61"/>
      <c r="AF902" s="61"/>
      <c r="AG902" s="61"/>
      <c r="AH902" s="61"/>
      <c r="AJ902" s="61"/>
      <c r="AK902" s="61"/>
      <c r="AL902" s="61"/>
      <c r="AM902" s="61"/>
      <c r="AO902" s="61"/>
      <c r="AP902" s="61"/>
      <c r="AQ902" s="61"/>
      <c r="AR902" s="61"/>
    </row>
    <row r="903" spans="21:44">
      <c r="U903" s="61"/>
      <c r="V903" s="61"/>
      <c r="W903" s="61"/>
      <c r="X903" s="61"/>
      <c r="Z903" s="61"/>
      <c r="AA903" s="61"/>
      <c r="AB903" s="61"/>
      <c r="AC903" s="61"/>
      <c r="AE903" s="61"/>
      <c r="AF903" s="61"/>
      <c r="AG903" s="61"/>
      <c r="AH903" s="61"/>
      <c r="AJ903" s="61"/>
      <c r="AK903" s="61"/>
      <c r="AL903" s="61"/>
      <c r="AM903" s="61"/>
      <c r="AO903" s="61"/>
      <c r="AP903" s="61"/>
      <c r="AQ903" s="61"/>
      <c r="AR903" s="61"/>
    </row>
    <row r="904" spans="21:44">
      <c r="U904" s="61"/>
      <c r="V904" s="61"/>
      <c r="W904" s="61"/>
      <c r="X904" s="61"/>
      <c r="Z904" s="61"/>
      <c r="AA904" s="61"/>
      <c r="AB904" s="61"/>
      <c r="AC904" s="61"/>
      <c r="AE904" s="61"/>
      <c r="AF904" s="61"/>
      <c r="AG904" s="61"/>
      <c r="AH904" s="61"/>
      <c r="AJ904" s="61"/>
      <c r="AK904" s="61"/>
      <c r="AL904" s="61"/>
      <c r="AM904" s="61"/>
      <c r="AO904" s="61"/>
      <c r="AP904" s="61"/>
      <c r="AQ904" s="61"/>
      <c r="AR904" s="61"/>
    </row>
    <row r="905" spans="21:44">
      <c r="U905" s="61"/>
      <c r="V905" s="61"/>
      <c r="W905" s="61"/>
      <c r="X905" s="61"/>
      <c r="Z905" s="61"/>
      <c r="AA905" s="61"/>
      <c r="AB905" s="61"/>
      <c r="AC905" s="61"/>
      <c r="AE905" s="61"/>
      <c r="AF905" s="61"/>
      <c r="AG905" s="61"/>
      <c r="AH905" s="61"/>
      <c r="AJ905" s="61"/>
      <c r="AK905" s="61"/>
      <c r="AL905" s="61"/>
      <c r="AM905" s="61"/>
      <c r="AO905" s="61"/>
      <c r="AP905" s="61"/>
      <c r="AQ905" s="61"/>
      <c r="AR905" s="61"/>
    </row>
    <row r="906" spans="21:44">
      <c r="U906" s="61"/>
      <c r="V906" s="61"/>
      <c r="W906" s="61"/>
      <c r="X906" s="61"/>
      <c r="Z906" s="61"/>
      <c r="AA906" s="61"/>
      <c r="AB906" s="61"/>
      <c r="AC906" s="61"/>
      <c r="AE906" s="61"/>
      <c r="AF906" s="61"/>
      <c r="AG906" s="61"/>
      <c r="AH906" s="61"/>
      <c r="AJ906" s="61"/>
      <c r="AK906" s="61"/>
      <c r="AL906" s="61"/>
      <c r="AM906" s="61"/>
      <c r="AO906" s="61"/>
      <c r="AP906" s="61"/>
      <c r="AQ906" s="61"/>
      <c r="AR906" s="61"/>
    </row>
    <row r="907" spans="21:44">
      <c r="U907" s="61"/>
      <c r="V907" s="61"/>
      <c r="W907" s="61"/>
      <c r="X907" s="61"/>
      <c r="Z907" s="61"/>
      <c r="AA907" s="61"/>
      <c r="AB907" s="61"/>
      <c r="AC907" s="61"/>
      <c r="AE907" s="61"/>
      <c r="AF907" s="61"/>
      <c r="AG907" s="61"/>
      <c r="AH907" s="61"/>
      <c r="AJ907" s="61"/>
      <c r="AK907" s="61"/>
      <c r="AL907" s="61"/>
      <c r="AM907" s="61"/>
      <c r="AO907" s="61"/>
      <c r="AP907" s="61"/>
      <c r="AQ907" s="61"/>
      <c r="AR907" s="61"/>
    </row>
    <row r="908" spans="21:44">
      <c r="U908" s="61"/>
      <c r="V908" s="61"/>
      <c r="W908" s="61"/>
      <c r="X908" s="61"/>
      <c r="Z908" s="61"/>
      <c r="AA908" s="61"/>
      <c r="AB908" s="61"/>
      <c r="AC908" s="61"/>
      <c r="AE908" s="61"/>
      <c r="AF908" s="61"/>
      <c r="AG908" s="61"/>
      <c r="AH908" s="61"/>
      <c r="AJ908" s="61"/>
      <c r="AK908" s="61"/>
      <c r="AL908" s="61"/>
      <c r="AM908" s="61"/>
      <c r="AO908" s="61"/>
      <c r="AP908" s="61"/>
      <c r="AQ908" s="61"/>
      <c r="AR908" s="61"/>
    </row>
    <row r="909" spans="21:44">
      <c r="U909" s="61"/>
      <c r="V909" s="61"/>
      <c r="W909" s="61"/>
      <c r="X909" s="61"/>
      <c r="Z909" s="61"/>
      <c r="AA909" s="61"/>
      <c r="AB909" s="61"/>
      <c r="AC909" s="61"/>
      <c r="AE909" s="61"/>
      <c r="AF909" s="61"/>
      <c r="AG909" s="61"/>
      <c r="AH909" s="61"/>
      <c r="AJ909" s="61"/>
      <c r="AK909" s="61"/>
      <c r="AL909" s="61"/>
      <c r="AM909" s="61"/>
      <c r="AO909" s="61"/>
      <c r="AP909" s="61"/>
      <c r="AQ909" s="61"/>
      <c r="AR909" s="61"/>
    </row>
    <row r="910" spans="21:44">
      <c r="U910" s="61"/>
      <c r="V910" s="61"/>
      <c r="W910" s="61"/>
      <c r="X910" s="61"/>
      <c r="Z910" s="61"/>
      <c r="AA910" s="61"/>
      <c r="AB910" s="61"/>
      <c r="AC910" s="61"/>
      <c r="AE910" s="61"/>
      <c r="AF910" s="61"/>
      <c r="AG910" s="61"/>
      <c r="AH910" s="61"/>
      <c r="AJ910" s="61"/>
      <c r="AK910" s="61"/>
      <c r="AL910" s="61"/>
      <c r="AM910" s="61"/>
      <c r="AO910" s="61"/>
      <c r="AP910" s="61"/>
      <c r="AQ910" s="61"/>
      <c r="AR910" s="61"/>
    </row>
    <row r="911" spans="21:44">
      <c r="U911" s="61"/>
      <c r="V911" s="61"/>
      <c r="W911" s="61"/>
      <c r="X911" s="61"/>
      <c r="Z911" s="61"/>
      <c r="AA911" s="61"/>
      <c r="AB911" s="61"/>
      <c r="AC911" s="61"/>
      <c r="AE911" s="61"/>
      <c r="AF911" s="61"/>
      <c r="AG911" s="61"/>
      <c r="AH911" s="61"/>
      <c r="AJ911" s="61"/>
      <c r="AK911" s="61"/>
      <c r="AL911" s="61"/>
      <c r="AM911" s="61"/>
      <c r="AO911" s="61"/>
      <c r="AP911" s="61"/>
      <c r="AQ911" s="61"/>
      <c r="AR911" s="61"/>
    </row>
    <row r="912" spans="21:44">
      <c r="U912" s="61"/>
      <c r="V912" s="61"/>
      <c r="W912" s="61"/>
      <c r="X912" s="61"/>
      <c r="Z912" s="61"/>
      <c r="AA912" s="61"/>
      <c r="AB912" s="61"/>
      <c r="AC912" s="61"/>
      <c r="AE912" s="61"/>
      <c r="AF912" s="61"/>
      <c r="AG912" s="61"/>
      <c r="AH912" s="61"/>
      <c r="AJ912" s="61"/>
      <c r="AK912" s="61"/>
      <c r="AL912" s="61"/>
      <c r="AM912" s="61"/>
      <c r="AO912" s="61"/>
      <c r="AP912" s="61"/>
      <c r="AQ912" s="61"/>
      <c r="AR912" s="61"/>
    </row>
    <row r="913" spans="21:44">
      <c r="U913" s="61"/>
      <c r="V913" s="61"/>
      <c r="W913" s="61"/>
      <c r="X913" s="61"/>
      <c r="Z913" s="61"/>
      <c r="AA913" s="61"/>
      <c r="AB913" s="61"/>
      <c r="AC913" s="61"/>
      <c r="AE913" s="61"/>
      <c r="AF913" s="61"/>
      <c r="AG913" s="61"/>
      <c r="AH913" s="61"/>
      <c r="AJ913" s="61"/>
      <c r="AK913" s="61"/>
      <c r="AL913" s="61"/>
      <c r="AM913" s="61"/>
      <c r="AO913" s="61"/>
      <c r="AP913" s="61"/>
      <c r="AQ913" s="61"/>
      <c r="AR913" s="61"/>
    </row>
    <row r="914" spans="21:44">
      <c r="U914" s="61"/>
      <c r="V914" s="61"/>
      <c r="W914" s="61"/>
      <c r="X914" s="61"/>
      <c r="Z914" s="61"/>
      <c r="AA914" s="61"/>
      <c r="AB914" s="61"/>
      <c r="AC914" s="61"/>
      <c r="AE914" s="61"/>
      <c r="AF914" s="61"/>
      <c r="AG914" s="61"/>
      <c r="AH914" s="61"/>
      <c r="AJ914" s="61"/>
      <c r="AK914" s="61"/>
      <c r="AL914" s="61"/>
      <c r="AM914" s="61"/>
      <c r="AO914" s="61"/>
      <c r="AP914" s="61"/>
      <c r="AQ914" s="61"/>
      <c r="AR914" s="61"/>
    </row>
    <row r="915" spans="21:44">
      <c r="U915" s="61"/>
      <c r="V915" s="61"/>
      <c r="W915" s="61"/>
      <c r="X915" s="61"/>
      <c r="Z915" s="61"/>
      <c r="AA915" s="61"/>
      <c r="AB915" s="61"/>
      <c r="AC915" s="61"/>
      <c r="AE915" s="61"/>
      <c r="AF915" s="61"/>
      <c r="AG915" s="61"/>
      <c r="AH915" s="61"/>
      <c r="AJ915" s="61"/>
      <c r="AK915" s="61"/>
      <c r="AL915" s="61"/>
      <c r="AM915" s="61"/>
      <c r="AO915" s="61"/>
      <c r="AP915" s="61"/>
      <c r="AQ915" s="61"/>
      <c r="AR915" s="61"/>
    </row>
    <row r="916" spans="21:44">
      <c r="U916" s="61"/>
      <c r="V916" s="61"/>
      <c r="W916" s="61"/>
      <c r="X916" s="61"/>
      <c r="Z916" s="61"/>
      <c r="AA916" s="61"/>
      <c r="AB916" s="61"/>
      <c r="AC916" s="61"/>
      <c r="AE916" s="61"/>
      <c r="AF916" s="61"/>
      <c r="AG916" s="61"/>
      <c r="AH916" s="61"/>
      <c r="AJ916" s="61"/>
      <c r="AK916" s="61"/>
      <c r="AL916" s="61"/>
      <c r="AM916" s="61"/>
      <c r="AO916" s="61"/>
      <c r="AP916" s="61"/>
      <c r="AQ916" s="61"/>
      <c r="AR916" s="61"/>
    </row>
    <row r="917" spans="21:44">
      <c r="U917" s="61"/>
      <c r="V917" s="61"/>
      <c r="W917" s="61"/>
      <c r="X917" s="61"/>
      <c r="Z917" s="61"/>
      <c r="AA917" s="61"/>
      <c r="AB917" s="61"/>
      <c r="AC917" s="61"/>
      <c r="AE917" s="61"/>
      <c r="AF917" s="61"/>
      <c r="AG917" s="61"/>
      <c r="AH917" s="61"/>
      <c r="AJ917" s="61"/>
      <c r="AK917" s="61"/>
      <c r="AL917" s="61"/>
      <c r="AM917" s="61"/>
      <c r="AO917" s="61"/>
      <c r="AP917" s="61"/>
      <c r="AQ917" s="61"/>
      <c r="AR917" s="61"/>
    </row>
    <row r="918" spans="21:44">
      <c r="U918" s="61"/>
      <c r="V918" s="61"/>
      <c r="W918" s="61"/>
      <c r="X918" s="61"/>
      <c r="Z918" s="61"/>
      <c r="AA918" s="61"/>
      <c r="AB918" s="61"/>
      <c r="AC918" s="61"/>
      <c r="AE918" s="61"/>
      <c r="AF918" s="61"/>
      <c r="AG918" s="61"/>
      <c r="AH918" s="61"/>
      <c r="AJ918" s="61"/>
      <c r="AK918" s="61"/>
      <c r="AL918" s="61"/>
      <c r="AM918" s="61"/>
      <c r="AO918" s="61"/>
      <c r="AP918" s="61"/>
      <c r="AQ918" s="61"/>
      <c r="AR918" s="61"/>
    </row>
    <row r="919" spans="21:44">
      <c r="U919" s="61"/>
      <c r="V919" s="61"/>
      <c r="W919" s="61"/>
      <c r="X919" s="61"/>
      <c r="Z919" s="61"/>
      <c r="AA919" s="61"/>
      <c r="AB919" s="61"/>
      <c r="AC919" s="61"/>
      <c r="AE919" s="61"/>
      <c r="AF919" s="61"/>
      <c r="AG919" s="61"/>
      <c r="AH919" s="61"/>
      <c r="AJ919" s="61"/>
      <c r="AK919" s="61"/>
      <c r="AL919" s="61"/>
      <c r="AM919" s="61"/>
      <c r="AO919" s="61"/>
      <c r="AP919" s="61"/>
      <c r="AQ919" s="61"/>
      <c r="AR919" s="61"/>
    </row>
    <row r="920" spans="21:44">
      <c r="U920" s="61"/>
      <c r="V920" s="61"/>
      <c r="W920" s="61"/>
      <c r="X920" s="61"/>
      <c r="Z920" s="61"/>
      <c r="AA920" s="61"/>
      <c r="AB920" s="61"/>
      <c r="AC920" s="61"/>
      <c r="AE920" s="61"/>
      <c r="AF920" s="61"/>
      <c r="AG920" s="61"/>
      <c r="AH920" s="61"/>
      <c r="AJ920" s="61"/>
      <c r="AK920" s="61"/>
      <c r="AL920" s="61"/>
      <c r="AM920" s="61"/>
      <c r="AO920" s="61"/>
      <c r="AP920" s="61"/>
      <c r="AQ920" s="61"/>
      <c r="AR920" s="61"/>
    </row>
    <row r="921" spans="21:44">
      <c r="U921" s="61"/>
      <c r="V921" s="61"/>
      <c r="W921" s="61"/>
      <c r="X921" s="61"/>
      <c r="Z921" s="61"/>
      <c r="AA921" s="61"/>
      <c r="AB921" s="61"/>
      <c r="AC921" s="61"/>
      <c r="AE921" s="61"/>
      <c r="AF921" s="61"/>
      <c r="AG921" s="61"/>
      <c r="AH921" s="61"/>
      <c r="AJ921" s="61"/>
      <c r="AK921" s="61"/>
      <c r="AL921" s="61"/>
      <c r="AM921" s="61"/>
      <c r="AO921" s="61"/>
      <c r="AP921" s="61"/>
      <c r="AQ921" s="61"/>
      <c r="AR921" s="61"/>
    </row>
    <row r="922" spans="21:44">
      <c r="U922" s="61"/>
      <c r="V922" s="61"/>
      <c r="W922" s="61"/>
      <c r="X922" s="61"/>
      <c r="Z922" s="61"/>
      <c r="AA922" s="61"/>
      <c r="AB922" s="61"/>
      <c r="AC922" s="61"/>
      <c r="AE922" s="61"/>
      <c r="AF922" s="61"/>
      <c r="AG922" s="61"/>
      <c r="AH922" s="61"/>
      <c r="AJ922" s="61"/>
      <c r="AK922" s="61"/>
      <c r="AL922" s="61"/>
      <c r="AM922" s="61"/>
      <c r="AO922" s="61"/>
      <c r="AP922" s="61"/>
      <c r="AQ922" s="61"/>
      <c r="AR922" s="61"/>
    </row>
    <row r="923" spans="21:44">
      <c r="U923" s="61"/>
      <c r="V923" s="61"/>
      <c r="W923" s="61"/>
      <c r="X923" s="61"/>
      <c r="Z923" s="61"/>
      <c r="AA923" s="61"/>
      <c r="AB923" s="61"/>
      <c r="AC923" s="61"/>
      <c r="AE923" s="61"/>
      <c r="AF923" s="61"/>
      <c r="AG923" s="61"/>
      <c r="AH923" s="61"/>
      <c r="AJ923" s="61"/>
      <c r="AK923" s="61"/>
      <c r="AL923" s="61"/>
      <c r="AM923" s="61"/>
      <c r="AO923" s="61"/>
      <c r="AP923" s="61"/>
      <c r="AQ923" s="61"/>
      <c r="AR923" s="61"/>
    </row>
    <row r="924" spans="21:44">
      <c r="U924" s="61"/>
      <c r="V924" s="61"/>
      <c r="W924" s="61"/>
      <c r="X924" s="61"/>
      <c r="Z924" s="61"/>
      <c r="AA924" s="61"/>
      <c r="AB924" s="61"/>
      <c r="AC924" s="61"/>
      <c r="AE924" s="61"/>
      <c r="AF924" s="61"/>
      <c r="AG924" s="61"/>
      <c r="AH924" s="61"/>
      <c r="AJ924" s="61"/>
      <c r="AK924" s="61"/>
      <c r="AL924" s="61"/>
      <c r="AM924" s="61"/>
      <c r="AO924" s="61"/>
      <c r="AP924" s="61"/>
      <c r="AQ924" s="61"/>
      <c r="AR924" s="61"/>
    </row>
    <row r="925" spans="21:44">
      <c r="U925" s="61"/>
      <c r="V925" s="61"/>
      <c r="W925" s="61"/>
      <c r="X925" s="61"/>
      <c r="Z925" s="61"/>
      <c r="AA925" s="61"/>
      <c r="AB925" s="61"/>
      <c r="AC925" s="61"/>
      <c r="AE925" s="61"/>
      <c r="AF925" s="61"/>
      <c r="AG925" s="61"/>
      <c r="AH925" s="61"/>
      <c r="AJ925" s="61"/>
      <c r="AK925" s="61"/>
      <c r="AL925" s="61"/>
      <c r="AM925" s="61"/>
      <c r="AO925" s="61"/>
      <c r="AP925" s="61"/>
      <c r="AQ925" s="61"/>
      <c r="AR925" s="61"/>
    </row>
    <row r="926" spans="21:44">
      <c r="U926" s="61"/>
      <c r="V926" s="61"/>
      <c r="W926" s="61"/>
      <c r="X926" s="61"/>
      <c r="Z926" s="61"/>
      <c r="AA926" s="61"/>
      <c r="AB926" s="61"/>
      <c r="AC926" s="61"/>
      <c r="AE926" s="61"/>
      <c r="AF926" s="61"/>
      <c r="AG926" s="61"/>
      <c r="AH926" s="61"/>
      <c r="AJ926" s="61"/>
      <c r="AK926" s="61"/>
      <c r="AL926" s="61"/>
      <c r="AM926" s="61"/>
      <c r="AO926" s="61"/>
      <c r="AP926" s="61"/>
      <c r="AQ926" s="61"/>
      <c r="AR926" s="61"/>
    </row>
    <row r="927" spans="21:44">
      <c r="U927" s="61"/>
      <c r="V927" s="61"/>
      <c r="W927" s="61"/>
      <c r="X927" s="61"/>
      <c r="Z927" s="61"/>
      <c r="AA927" s="61"/>
      <c r="AB927" s="61"/>
      <c r="AC927" s="61"/>
      <c r="AE927" s="61"/>
      <c r="AF927" s="61"/>
      <c r="AG927" s="61"/>
      <c r="AH927" s="61"/>
      <c r="AJ927" s="61"/>
      <c r="AK927" s="61"/>
      <c r="AL927" s="61"/>
      <c r="AM927" s="61"/>
      <c r="AO927" s="61"/>
      <c r="AP927" s="61"/>
      <c r="AQ927" s="61"/>
      <c r="AR927" s="61"/>
    </row>
    <row r="928" spans="21:44">
      <c r="U928" s="61"/>
      <c r="V928" s="61"/>
      <c r="W928" s="61"/>
      <c r="X928" s="61"/>
      <c r="Z928" s="61"/>
      <c r="AA928" s="61"/>
      <c r="AB928" s="61"/>
      <c r="AC928" s="61"/>
      <c r="AE928" s="61"/>
      <c r="AF928" s="61"/>
      <c r="AG928" s="61"/>
      <c r="AH928" s="61"/>
      <c r="AJ928" s="61"/>
      <c r="AK928" s="61"/>
      <c r="AL928" s="61"/>
      <c r="AM928" s="61"/>
      <c r="AO928" s="61"/>
      <c r="AP928" s="61"/>
      <c r="AQ928" s="61"/>
      <c r="AR928" s="61"/>
    </row>
    <row r="929" spans="21:44">
      <c r="U929" s="61"/>
      <c r="V929" s="61"/>
      <c r="W929" s="61"/>
      <c r="X929" s="61"/>
      <c r="Z929" s="61"/>
      <c r="AA929" s="61"/>
      <c r="AB929" s="61"/>
      <c r="AC929" s="61"/>
      <c r="AE929" s="61"/>
      <c r="AF929" s="61"/>
      <c r="AG929" s="61"/>
      <c r="AH929" s="61"/>
      <c r="AJ929" s="61"/>
      <c r="AK929" s="61"/>
      <c r="AL929" s="61"/>
      <c r="AM929" s="61"/>
      <c r="AO929" s="61"/>
      <c r="AP929" s="61"/>
      <c r="AQ929" s="61"/>
      <c r="AR929" s="61"/>
    </row>
    <row r="930" spans="21:44">
      <c r="U930" s="61"/>
      <c r="V930" s="61"/>
      <c r="W930" s="61"/>
      <c r="X930" s="61"/>
      <c r="Z930" s="61"/>
      <c r="AA930" s="61"/>
      <c r="AB930" s="61"/>
      <c r="AC930" s="61"/>
      <c r="AE930" s="61"/>
      <c r="AF930" s="61"/>
      <c r="AG930" s="61"/>
      <c r="AH930" s="61"/>
      <c r="AJ930" s="61"/>
      <c r="AK930" s="61"/>
      <c r="AL930" s="61"/>
      <c r="AM930" s="61"/>
      <c r="AO930" s="61"/>
      <c r="AP930" s="61"/>
      <c r="AQ930" s="61"/>
      <c r="AR930" s="61"/>
    </row>
    <row r="931" spans="21:44">
      <c r="U931" s="61"/>
      <c r="V931" s="61"/>
      <c r="W931" s="61"/>
      <c r="X931" s="61"/>
      <c r="Z931" s="61"/>
      <c r="AA931" s="61"/>
      <c r="AB931" s="61"/>
      <c r="AC931" s="61"/>
      <c r="AE931" s="61"/>
      <c r="AF931" s="61"/>
      <c r="AG931" s="61"/>
      <c r="AH931" s="61"/>
      <c r="AJ931" s="61"/>
      <c r="AK931" s="61"/>
      <c r="AL931" s="61"/>
      <c r="AM931" s="61"/>
      <c r="AO931" s="61"/>
      <c r="AP931" s="61"/>
      <c r="AQ931" s="61"/>
      <c r="AR931" s="61"/>
    </row>
    <row r="932" spans="21:44">
      <c r="U932" s="61"/>
      <c r="V932" s="61"/>
      <c r="W932" s="61"/>
      <c r="X932" s="61"/>
      <c r="Z932" s="61"/>
      <c r="AA932" s="61"/>
      <c r="AB932" s="61"/>
      <c r="AC932" s="61"/>
      <c r="AE932" s="61"/>
      <c r="AF932" s="61"/>
      <c r="AG932" s="61"/>
      <c r="AH932" s="61"/>
      <c r="AJ932" s="61"/>
      <c r="AK932" s="61"/>
      <c r="AL932" s="61"/>
      <c r="AM932" s="61"/>
      <c r="AO932" s="61"/>
      <c r="AP932" s="61"/>
      <c r="AQ932" s="61"/>
      <c r="AR932" s="61"/>
    </row>
    <row r="933" spans="21:44">
      <c r="U933" s="61"/>
      <c r="V933" s="61"/>
      <c r="W933" s="61"/>
      <c r="X933" s="61"/>
      <c r="Z933" s="61"/>
      <c r="AA933" s="61"/>
      <c r="AB933" s="61"/>
      <c r="AC933" s="61"/>
      <c r="AE933" s="61"/>
      <c r="AF933" s="61"/>
      <c r="AG933" s="61"/>
      <c r="AH933" s="61"/>
      <c r="AJ933" s="61"/>
      <c r="AK933" s="61"/>
      <c r="AL933" s="61"/>
      <c r="AM933" s="61"/>
      <c r="AO933" s="61"/>
      <c r="AP933" s="61"/>
      <c r="AQ933" s="61"/>
      <c r="AR933" s="61"/>
    </row>
    <row r="934" spans="21:44">
      <c r="U934" s="61"/>
      <c r="V934" s="61"/>
      <c r="W934" s="61"/>
      <c r="X934" s="61"/>
      <c r="Z934" s="61"/>
      <c r="AA934" s="61"/>
      <c r="AB934" s="61"/>
      <c r="AC934" s="61"/>
      <c r="AE934" s="61"/>
      <c r="AF934" s="61"/>
      <c r="AG934" s="61"/>
      <c r="AH934" s="61"/>
      <c r="AJ934" s="61"/>
      <c r="AK934" s="61"/>
      <c r="AL934" s="61"/>
      <c r="AM934" s="61"/>
      <c r="AO934" s="61"/>
      <c r="AP934" s="61"/>
      <c r="AQ934" s="61"/>
      <c r="AR934" s="61"/>
    </row>
    <row r="935" spans="21:44">
      <c r="U935" s="61"/>
      <c r="V935" s="61"/>
      <c r="W935" s="61"/>
      <c r="X935" s="61"/>
      <c r="Z935" s="61"/>
      <c r="AA935" s="61"/>
      <c r="AB935" s="61"/>
      <c r="AC935" s="61"/>
      <c r="AE935" s="61"/>
      <c r="AF935" s="61"/>
      <c r="AG935" s="61"/>
      <c r="AH935" s="61"/>
      <c r="AJ935" s="61"/>
      <c r="AK935" s="61"/>
      <c r="AL935" s="61"/>
      <c r="AM935" s="61"/>
      <c r="AO935" s="61"/>
      <c r="AP935" s="61"/>
      <c r="AQ935" s="61"/>
      <c r="AR935" s="61"/>
    </row>
    <row r="936" spans="21:44">
      <c r="U936" s="61"/>
      <c r="V936" s="61"/>
      <c r="W936" s="61"/>
      <c r="X936" s="61"/>
      <c r="Z936" s="61"/>
      <c r="AA936" s="61"/>
      <c r="AB936" s="61"/>
      <c r="AC936" s="61"/>
      <c r="AE936" s="61"/>
      <c r="AF936" s="61"/>
      <c r="AG936" s="61"/>
      <c r="AH936" s="61"/>
      <c r="AJ936" s="61"/>
      <c r="AK936" s="61"/>
      <c r="AL936" s="61"/>
      <c r="AM936" s="61"/>
      <c r="AO936" s="61"/>
      <c r="AP936" s="61"/>
      <c r="AQ936" s="61"/>
      <c r="AR936" s="61"/>
    </row>
    <row r="937" spans="21:44">
      <c r="U937" s="61"/>
      <c r="V937" s="61"/>
      <c r="W937" s="61"/>
      <c r="X937" s="61"/>
      <c r="Z937" s="61"/>
      <c r="AA937" s="61"/>
      <c r="AB937" s="61"/>
      <c r="AC937" s="61"/>
      <c r="AE937" s="61"/>
      <c r="AF937" s="61"/>
      <c r="AG937" s="61"/>
      <c r="AH937" s="61"/>
      <c r="AJ937" s="61"/>
      <c r="AK937" s="61"/>
      <c r="AL937" s="61"/>
      <c r="AM937" s="61"/>
      <c r="AO937" s="61"/>
      <c r="AP937" s="61"/>
      <c r="AQ937" s="61"/>
      <c r="AR937" s="61"/>
    </row>
    <row r="938" spans="21:44">
      <c r="U938" s="61"/>
      <c r="V938" s="61"/>
      <c r="W938" s="61"/>
      <c r="X938" s="61"/>
      <c r="Z938" s="61"/>
      <c r="AA938" s="61"/>
      <c r="AB938" s="61"/>
      <c r="AC938" s="61"/>
      <c r="AE938" s="61"/>
      <c r="AF938" s="61"/>
      <c r="AG938" s="61"/>
      <c r="AH938" s="61"/>
      <c r="AJ938" s="61"/>
      <c r="AK938" s="61"/>
      <c r="AL938" s="61"/>
      <c r="AM938" s="61"/>
      <c r="AO938" s="61"/>
      <c r="AP938" s="61"/>
      <c r="AQ938" s="61"/>
      <c r="AR938" s="61"/>
    </row>
    <row r="939" spans="21:44">
      <c r="U939" s="61"/>
      <c r="V939" s="61"/>
      <c r="W939" s="61"/>
      <c r="X939" s="61"/>
      <c r="Z939" s="61"/>
      <c r="AA939" s="61"/>
      <c r="AB939" s="61"/>
      <c r="AC939" s="61"/>
      <c r="AE939" s="61"/>
      <c r="AF939" s="61"/>
      <c r="AG939" s="61"/>
      <c r="AH939" s="61"/>
      <c r="AJ939" s="61"/>
      <c r="AK939" s="61"/>
      <c r="AL939" s="61"/>
      <c r="AM939" s="61"/>
      <c r="AO939" s="61"/>
      <c r="AP939" s="61"/>
      <c r="AQ939" s="61"/>
      <c r="AR939" s="61"/>
    </row>
    <row r="940" spans="21:44">
      <c r="U940" s="61"/>
      <c r="V940" s="61"/>
      <c r="W940" s="61"/>
      <c r="X940" s="61"/>
      <c r="Z940" s="61"/>
      <c r="AA940" s="61"/>
      <c r="AB940" s="61"/>
      <c r="AC940" s="61"/>
      <c r="AE940" s="61"/>
      <c r="AF940" s="61"/>
      <c r="AG940" s="61"/>
      <c r="AH940" s="61"/>
      <c r="AJ940" s="61"/>
      <c r="AK940" s="61"/>
      <c r="AL940" s="61"/>
      <c r="AM940" s="61"/>
      <c r="AO940" s="61"/>
      <c r="AP940" s="61"/>
      <c r="AQ940" s="61"/>
      <c r="AR940" s="61"/>
    </row>
    <row r="941" spans="21:44">
      <c r="U941" s="61"/>
      <c r="V941" s="61"/>
      <c r="W941" s="61"/>
      <c r="X941" s="61"/>
      <c r="Z941" s="61"/>
      <c r="AA941" s="61"/>
      <c r="AB941" s="61"/>
      <c r="AC941" s="61"/>
      <c r="AE941" s="61"/>
      <c r="AF941" s="61"/>
      <c r="AG941" s="61"/>
      <c r="AH941" s="61"/>
      <c r="AJ941" s="61"/>
      <c r="AK941" s="61"/>
      <c r="AL941" s="61"/>
      <c r="AM941" s="61"/>
      <c r="AO941" s="61"/>
      <c r="AP941" s="61"/>
      <c r="AQ941" s="61"/>
      <c r="AR941" s="61"/>
    </row>
    <row r="942" spans="21:44">
      <c r="U942" s="61"/>
      <c r="V942" s="61"/>
      <c r="W942" s="61"/>
      <c r="X942" s="61"/>
      <c r="Z942" s="61"/>
      <c r="AA942" s="61"/>
      <c r="AB942" s="61"/>
      <c r="AC942" s="61"/>
      <c r="AE942" s="61"/>
      <c r="AF942" s="61"/>
      <c r="AG942" s="61"/>
      <c r="AH942" s="61"/>
      <c r="AJ942" s="61"/>
      <c r="AK942" s="61"/>
      <c r="AL942" s="61"/>
      <c r="AM942" s="61"/>
      <c r="AO942" s="61"/>
      <c r="AP942" s="61"/>
      <c r="AQ942" s="61"/>
      <c r="AR942" s="61"/>
    </row>
    <row r="943" spans="21:44">
      <c r="U943" s="61"/>
      <c r="V943" s="61"/>
      <c r="W943" s="61"/>
      <c r="X943" s="61"/>
      <c r="Z943" s="61"/>
      <c r="AA943" s="61"/>
      <c r="AB943" s="61"/>
      <c r="AC943" s="61"/>
      <c r="AE943" s="61"/>
      <c r="AF943" s="61"/>
      <c r="AG943" s="61"/>
      <c r="AH943" s="61"/>
      <c r="AJ943" s="61"/>
      <c r="AK943" s="61"/>
      <c r="AL943" s="61"/>
      <c r="AM943" s="61"/>
      <c r="AO943" s="61"/>
      <c r="AP943" s="61"/>
      <c r="AQ943" s="61"/>
      <c r="AR943" s="61"/>
    </row>
    <row r="944" spans="21:44">
      <c r="U944" s="61"/>
      <c r="V944" s="61"/>
      <c r="W944" s="61"/>
      <c r="X944" s="61"/>
      <c r="Z944" s="61"/>
      <c r="AA944" s="61"/>
      <c r="AB944" s="61"/>
      <c r="AC944" s="61"/>
      <c r="AE944" s="61"/>
      <c r="AF944" s="61"/>
      <c r="AG944" s="61"/>
      <c r="AH944" s="61"/>
      <c r="AJ944" s="61"/>
      <c r="AK944" s="61"/>
      <c r="AL944" s="61"/>
      <c r="AM944" s="61"/>
      <c r="AO944" s="61"/>
      <c r="AP944" s="61"/>
      <c r="AQ944" s="61"/>
      <c r="AR944" s="61"/>
    </row>
    <row r="945" spans="21:44">
      <c r="U945" s="61"/>
      <c r="V945" s="61"/>
      <c r="W945" s="61"/>
      <c r="X945" s="61"/>
      <c r="Z945" s="61"/>
      <c r="AA945" s="61"/>
      <c r="AB945" s="61"/>
      <c r="AC945" s="61"/>
      <c r="AE945" s="61"/>
      <c r="AF945" s="61"/>
      <c r="AG945" s="61"/>
      <c r="AH945" s="61"/>
      <c r="AJ945" s="61"/>
      <c r="AK945" s="61"/>
      <c r="AL945" s="61"/>
      <c r="AM945" s="61"/>
      <c r="AO945" s="61"/>
      <c r="AP945" s="61"/>
      <c r="AQ945" s="61"/>
      <c r="AR945" s="61"/>
    </row>
    <row r="946" spans="21:44">
      <c r="U946" s="61"/>
      <c r="V946" s="61"/>
      <c r="W946" s="61"/>
      <c r="X946" s="61"/>
      <c r="Z946" s="61"/>
      <c r="AA946" s="61"/>
      <c r="AB946" s="61"/>
      <c r="AC946" s="61"/>
      <c r="AE946" s="61"/>
      <c r="AF946" s="61"/>
      <c r="AG946" s="61"/>
      <c r="AH946" s="61"/>
      <c r="AJ946" s="61"/>
      <c r="AK946" s="61"/>
      <c r="AL946" s="61"/>
      <c r="AM946" s="61"/>
      <c r="AO946" s="61"/>
      <c r="AP946" s="61"/>
      <c r="AQ946" s="61"/>
      <c r="AR946" s="61"/>
    </row>
    <row r="947" spans="21:44">
      <c r="U947" s="61"/>
      <c r="V947" s="61"/>
      <c r="W947" s="61"/>
      <c r="X947" s="61"/>
      <c r="Z947" s="61"/>
      <c r="AA947" s="61"/>
      <c r="AB947" s="61"/>
      <c r="AC947" s="61"/>
      <c r="AE947" s="61"/>
      <c r="AF947" s="61"/>
      <c r="AG947" s="61"/>
      <c r="AH947" s="61"/>
      <c r="AJ947" s="61"/>
      <c r="AK947" s="61"/>
      <c r="AL947" s="61"/>
      <c r="AM947" s="61"/>
      <c r="AO947" s="61"/>
      <c r="AP947" s="61"/>
      <c r="AQ947" s="61"/>
      <c r="AR947" s="61"/>
    </row>
    <row r="948" spans="21:44">
      <c r="U948" s="61"/>
      <c r="V948" s="61"/>
      <c r="W948" s="61"/>
      <c r="X948" s="61"/>
      <c r="Z948" s="61"/>
      <c r="AA948" s="61"/>
      <c r="AB948" s="61"/>
      <c r="AC948" s="61"/>
      <c r="AE948" s="61"/>
      <c r="AF948" s="61"/>
      <c r="AG948" s="61"/>
      <c r="AH948" s="61"/>
      <c r="AJ948" s="61"/>
      <c r="AK948" s="61"/>
      <c r="AL948" s="61"/>
      <c r="AM948" s="61"/>
      <c r="AO948" s="61"/>
      <c r="AP948" s="61"/>
      <c r="AQ948" s="61"/>
      <c r="AR948" s="61"/>
    </row>
    <row r="949" spans="21:44">
      <c r="U949" s="61"/>
      <c r="V949" s="61"/>
      <c r="W949" s="61"/>
      <c r="X949" s="61"/>
      <c r="Z949" s="61"/>
      <c r="AA949" s="61"/>
      <c r="AB949" s="61"/>
      <c r="AC949" s="61"/>
      <c r="AE949" s="61"/>
      <c r="AF949" s="61"/>
      <c r="AG949" s="61"/>
      <c r="AH949" s="61"/>
      <c r="AJ949" s="61"/>
      <c r="AK949" s="61"/>
      <c r="AL949" s="61"/>
      <c r="AM949" s="61"/>
      <c r="AO949" s="61"/>
      <c r="AP949" s="61"/>
      <c r="AQ949" s="61"/>
      <c r="AR949" s="61"/>
    </row>
    <row r="950" spans="21:44">
      <c r="U950" s="61"/>
      <c r="V950" s="61"/>
      <c r="W950" s="61"/>
      <c r="X950" s="61"/>
      <c r="Z950" s="61"/>
      <c r="AA950" s="61"/>
      <c r="AB950" s="61"/>
      <c r="AC950" s="61"/>
      <c r="AE950" s="61"/>
      <c r="AF950" s="61"/>
      <c r="AG950" s="61"/>
      <c r="AH950" s="61"/>
      <c r="AJ950" s="61"/>
      <c r="AK950" s="61"/>
      <c r="AL950" s="61"/>
      <c r="AM950" s="61"/>
      <c r="AO950" s="61"/>
      <c r="AP950" s="61"/>
      <c r="AQ950" s="61"/>
      <c r="AR950" s="61"/>
    </row>
    <row r="951" spans="21:44">
      <c r="U951" s="61"/>
      <c r="V951" s="61"/>
      <c r="W951" s="61"/>
      <c r="X951" s="61"/>
      <c r="Z951" s="61"/>
      <c r="AA951" s="61"/>
      <c r="AB951" s="61"/>
      <c r="AC951" s="61"/>
      <c r="AE951" s="61"/>
      <c r="AF951" s="61"/>
      <c r="AG951" s="61"/>
      <c r="AH951" s="61"/>
      <c r="AJ951" s="61"/>
      <c r="AK951" s="61"/>
      <c r="AL951" s="61"/>
      <c r="AM951" s="61"/>
      <c r="AO951" s="61"/>
      <c r="AP951" s="61"/>
      <c r="AQ951" s="61"/>
      <c r="AR951" s="61"/>
    </row>
    <row r="952" spans="21:44">
      <c r="U952" s="61"/>
      <c r="V952" s="61"/>
      <c r="W952" s="61"/>
      <c r="X952" s="61"/>
      <c r="Z952" s="61"/>
      <c r="AA952" s="61"/>
      <c r="AB952" s="61"/>
      <c r="AC952" s="61"/>
      <c r="AE952" s="61"/>
      <c r="AF952" s="61"/>
      <c r="AG952" s="61"/>
      <c r="AH952" s="61"/>
      <c r="AJ952" s="61"/>
      <c r="AK952" s="61"/>
      <c r="AL952" s="61"/>
      <c r="AM952" s="61"/>
      <c r="AO952" s="61"/>
      <c r="AP952" s="61"/>
      <c r="AQ952" s="61"/>
      <c r="AR952" s="61"/>
    </row>
    <row r="953" spans="21:44">
      <c r="U953" s="61"/>
      <c r="V953" s="61"/>
      <c r="W953" s="61"/>
      <c r="X953" s="61"/>
      <c r="Z953" s="61"/>
      <c r="AA953" s="61"/>
      <c r="AB953" s="61"/>
      <c r="AC953" s="61"/>
      <c r="AE953" s="61"/>
      <c r="AF953" s="61"/>
      <c r="AG953" s="61"/>
      <c r="AH953" s="61"/>
      <c r="AJ953" s="61"/>
      <c r="AK953" s="61"/>
      <c r="AL953" s="61"/>
      <c r="AM953" s="61"/>
      <c r="AO953" s="61"/>
      <c r="AP953" s="61"/>
      <c r="AQ953" s="61"/>
      <c r="AR953" s="61"/>
    </row>
    <row r="954" spans="21:44">
      <c r="U954" s="61"/>
      <c r="V954" s="61"/>
      <c r="W954" s="61"/>
      <c r="X954" s="61"/>
      <c r="Z954" s="61"/>
      <c r="AA954" s="61"/>
      <c r="AB954" s="61"/>
      <c r="AC954" s="61"/>
      <c r="AE954" s="61"/>
      <c r="AF954" s="61"/>
      <c r="AG954" s="61"/>
      <c r="AH954" s="61"/>
      <c r="AJ954" s="61"/>
      <c r="AK954" s="61"/>
      <c r="AL954" s="61"/>
      <c r="AM954" s="61"/>
      <c r="AO954" s="61"/>
      <c r="AP954" s="61"/>
      <c r="AQ954" s="61"/>
      <c r="AR954" s="61"/>
    </row>
    <row r="955" spans="21:44">
      <c r="U955" s="61"/>
      <c r="V955" s="61"/>
      <c r="W955" s="61"/>
      <c r="X955" s="61"/>
      <c r="Z955" s="61"/>
      <c r="AA955" s="61"/>
      <c r="AB955" s="61"/>
      <c r="AC955" s="61"/>
      <c r="AE955" s="61"/>
      <c r="AF955" s="61"/>
      <c r="AG955" s="61"/>
      <c r="AH955" s="61"/>
      <c r="AJ955" s="61"/>
      <c r="AK955" s="61"/>
      <c r="AL955" s="61"/>
      <c r="AM955" s="61"/>
      <c r="AO955" s="61"/>
      <c r="AP955" s="61"/>
      <c r="AQ955" s="61"/>
      <c r="AR955" s="61"/>
    </row>
    <row r="956" spans="21:44">
      <c r="U956" s="61"/>
      <c r="V956" s="61"/>
      <c r="W956" s="61"/>
      <c r="X956" s="61"/>
      <c r="Z956" s="61"/>
      <c r="AA956" s="61"/>
      <c r="AB956" s="61"/>
      <c r="AC956" s="61"/>
      <c r="AE956" s="61"/>
      <c r="AF956" s="61"/>
      <c r="AG956" s="61"/>
      <c r="AH956" s="61"/>
      <c r="AJ956" s="61"/>
      <c r="AK956" s="61"/>
      <c r="AL956" s="61"/>
      <c r="AM956" s="61"/>
      <c r="AO956" s="61"/>
      <c r="AP956" s="61"/>
      <c r="AQ956" s="61"/>
      <c r="AR956" s="61"/>
    </row>
    <row r="957" spans="21:44">
      <c r="U957" s="61"/>
      <c r="V957" s="61"/>
      <c r="W957" s="61"/>
      <c r="X957" s="61"/>
      <c r="Z957" s="61"/>
      <c r="AA957" s="61"/>
      <c r="AB957" s="61"/>
      <c r="AC957" s="61"/>
      <c r="AE957" s="61"/>
      <c r="AF957" s="61"/>
      <c r="AG957" s="61"/>
      <c r="AH957" s="61"/>
      <c r="AJ957" s="61"/>
      <c r="AK957" s="61"/>
      <c r="AL957" s="61"/>
      <c r="AM957" s="61"/>
      <c r="AO957" s="61"/>
      <c r="AP957" s="61"/>
      <c r="AQ957" s="61"/>
      <c r="AR957" s="61"/>
    </row>
    <row r="958" spans="21:44">
      <c r="U958" s="61"/>
      <c r="V958" s="61"/>
      <c r="W958" s="61"/>
      <c r="X958" s="61"/>
      <c r="Z958" s="61"/>
      <c r="AA958" s="61"/>
      <c r="AB958" s="61"/>
      <c r="AC958" s="61"/>
      <c r="AE958" s="61"/>
      <c r="AF958" s="61"/>
      <c r="AG958" s="61"/>
      <c r="AH958" s="61"/>
      <c r="AJ958" s="61"/>
      <c r="AK958" s="61"/>
      <c r="AL958" s="61"/>
      <c r="AM958" s="61"/>
      <c r="AO958" s="61"/>
      <c r="AP958" s="61"/>
      <c r="AQ958" s="61"/>
      <c r="AR958" s="61"/>
    </row>
    <row r="959" spans="21:44">
      <c r="U959" s="61"/>
      <c r="V959" s="61"/>
      <c r="W959" s="61"/>
      <c r="X959" s="61"/>
      <c r="Z959" s="61"/>
      <c r="AA959" s="61"/>
      <c r="AB959" s="61"/>
      <c r="AC959" s="61"/>
      <c r="AE959" s="61"/>
      <c r="AF959" s="61"/>
      <c r="AG959" s="61"/>
      <c r="AH959" s="61"/>
      <c r="AJ959" s="61"/>
      <c r="AK959" s="61"/>
      <c r="AL959" s="61"/>
      <c r="AM959" s="61"/>
      <c r="AO959" s="61"/>
      <c r="AP959" s="61"/>
      <c r="AQ959" s="61"/>
      <c r="AR959" s="61"/>
    </row>
    <row r="960" spans="21:44">
      <c r="U960" s="61"/>
      <c r="V960" s="61"/>
      <c r="W960" s="61"/>
      <c r="X960" s="61"/>
      <c r="Z960" s="61"/>
      <c r="AA960" s="61"/>
      <c r="AB960" s="61"/>
      <c r="AC960" s="61"/>
      <c r="AE960" s="61"/>
      <c r="AF960" s="61"/>
      <c r="AG960" s="61"/>
      <c r="AH960" s="61"/>
      <c r="AJ960" s="61"/>
      <c r="AK960" s="61"/>
      <c r="AL960" s="61"/>
      <c r="AM960" s="61"/>
      <c r="AO960" s="61"/>
      <c r="AP960" s="61"/>
      <c r="AQ960" s="61"/>
      <c r="AR960" s="61"/>
    </row>
    <row r="961" spans="21:44">
      <c r="U961" s="61"/>
      <c r="V961" s="61"/>
      <c r="W961" s="61"/>
      <c r="X961" s="61"/>
      <c r="Z961" s="61"/>
      <c r="AA961" s="61"/>
      <c r="AB961" s="61"/>
      <c r="AC961" s="61"/>
      <c r="AE961" s="61"/>
      <c r="AF961" s="61"/>
      <c r="AG961" s="61"/>
      <c r="AH961" s="61"/>
      <c r="AJ961" s="61"/>
      <c r="AK961" s="61"/>
      <c r="AL961" s="61"/>
      <c r="AM961" s="61"/>
      <c r="AO961" s="61"/>
      <c r="AP961" s="61"/>
      <c r="AQ961" s="61"/>
      <c r="AR961" s="61"/>
    </row>
    <row r="962" spans="21:44">
      <c r="U962" s="61"/>
      <c r="V962" s="61"/>
      <c r="W962" s="61"/>
      <c r="X962" s="61"/>
      <c r="Z962" s="61"/>
      <c r="AA962" s="61"/>
      <c r="AB962" s="61"/>
      <c r="AC962" s="61"/>
      <c r="AE962" s="61"/>
      <c r="AF962" s="61"/>
      <c r="AG962" s="61"/>
      <c r="AH962" s="61"/>
      <c r="AJ962" s="61"/>
      <c r="AK962" s="61"/>
      <c r="AL962" s="61"/>
      <c r="AM962" s="61"/>
      <c r="AO962" s="61"/>
      <c r="AP962" s="61"/>
      <c r="AQ962" s="61"/>
      <c r="AR962" s="61"/>
    </row>
    <row r="963" spans="21:44">
      <c r="U963" s="61"/>
      <c r="V963" s="61"/>
      <c r="W963" s="61"/>
      <c r="X963" s="61"/>
      <c r="Z963" s="61"/>
      <c r="AA963" s="61"/>
      <c r="AB963" s="61"/>
      <c r="AC963" s="61"/>
      <c r="AE963" s="61"/>
      <c r="AF963" s="61"/>
      <c r="AG963" s="61"/>
      <c r="AH963" s="61"/>
      <c r="AJ963" s="61"/>
      <c r="AK963" s="61"/>
      <c r="AL963" s="61"/>
      <c r="AM963" s="61"/>
      <c r="AO963" s="61"/>
      <c r="AP963" s="61"/>
      <c r="AQ963" s="61"/>
      <c r="AR963" s="61"/>
    </row>
    <row r="964" spans="21:44">
      <c r="U964" s="61"/>
      <c r="V964" s="61"/>
      <c r="W964" s="61"/>
      <c r="X964" s="61"/>
      <c r="Z964" s="61"/>
      <c r="AA964" s="61"/>
      <c r="AB964" s="61"/>
      <c r="AC964" s="61"/>
      <c r="AE964" s="61"/>
      <c r="AF964" s="61"/>
      <c r="AG964" s="61"/>
      <c r="AH964" s="61"/>
      <c r="AJ964" s="61"/>
      <c r="AK964" s="61"/>
      <c r="AL964" s="61"/>
      <c r="AM964" s="61"/>
      <c r="AO964" s="61"/>
      <c r="AP964" s="61"/>
      <c r="AQ964" s="61"/>
      <c r="AR964" s="61"/>
    </row>
    <row r="965" spans="21:44">
      <c r="U965" s="61"/>
      <c r="V965" s="61"/>
      <c r="W965" s="61"/>
      <c r="X965" s="61"/>
      <c r="Z965" s="61"/>
      <c r="AA965" s="61"/>
      <c r="AB965" s="61"/>
      <c r="AC965" s="61"/>
      <c r="AE965" s="61"/>
      <c r="AF965" s="61"/>
      <c r="AG965" s="61"/>
      <c r="AH965" s="61"/>
      <c r="AJ965" s="61"/>
      <c r="AK965" s="61"/>
      <c r="AL965" s="61"/>
      <c r="AM965" s="61"/>
      <c r="AO965" s="61"/>
      <c r="AP965" s="61"/>
      <c r="AQ965" s="61"/>
      <c r="AR965" s="61"/>
    </row>
    <row r="966" spans="21:44">
      <c r="U966" s="61"/>
      <c r="V966" s="61"/>
      <c r="W966" s="61"/>
      <c r="X966" s="61"/>
      <c r="Z966" s="61"/>
      <c r="AA966" s="61"/>
      <c r="AB966" s="61"/>
      <c r="AC966" s="61"/>
      <c r="AE966" s="61"/>
      <c r="AF966" s="61"/>
      <c r="AG966" s="61"/>
      <c r="AH966" s="61"/>
      <c r="AJ966" s="61"/>
      <c r="AK966" s="61"/>
      <c r="AL966" s="61"/>
      <c r="AM966" s="61"/>
      <c r="AO966" s="61"/>
      <c r="AP966" s="61"/>
      <c r="AQ966" s="61"/>
      <c r="AR966" s="61"/>
    </row>
    <row r="967" spans="21:44">
      <c r="U967" s="61"/>
      <c r="V967" s="61"/>
      <c r="W967" s="61"/>
      <c r="X967" s="61"/>
      <c r="Z967" s="61"/>
      <c r="AA967" s="61"/>
      <c r="AB967" s="61"/>
      <c r="AC967" s="61"/>
      <c r="AE967" s="61"/>
      <c r="AF967" s="61"/>
      <c r="AG967" s="61"/>
      <c r="AH967" s="61"/>
      <c r="AJ967" s="61"/>
      <c r="AK967" s="61"/>
      <c r="AL967" s="61"/>
      <c r="AM967" s="61"/>
      <c r="AO967" s="61"/>
      <c r="AP967" s="61"/>
      <c r="AQ967" s="61"/>
      <c r="AR967" s="61"/>
    </row>
    <row r="968" spans="21:44">
      <c r="U968" s="61"/>
      <c r="V968" s="61"/>
      <c r="W968" s="61"/>
      <c r="X968" s="61"/>
      <c r="Z968" s="61"/>
      <c r="AA968" s="61"/>
      <c r="AB968" s="61"/>
      <c r="AC968" s="61"/>
      <c r="AE968" s="61"/>
      <c r="AF968" s="61"/>
      <c r="AG968" s="61"/>
      <c r="AH968" s="61"/>
      <c r="AJ968" s="61"/>
      <c r="AK968" s="61"/>
      <c r="AL968" s="61"/>
      <c r="AM968" s="61"/>
      <c r="AO968" s="61"/>
      <c r="AP968" s="61"/>
      <c r="AQ968" s="61"/>
      <c r="AR968" s="61"/>
    </row>
    <row r="969" spans="21:44">
      <c r="U969" s="61"/>
      <c r="V969" s="61"/>
      <c r="W969" s="61"/>
      <c r="X969" s="61"/>
      <c r="Z969" s="61"/>
      <c r="AA969" s="61"/>
      <c r="AB969" s="61"/>
      <c r="AC969" s="61"/>
      <c r="AE969" s="61"/>
      <c r="AF969" s="61"/>
      <c r="AG969" s="61"/>
      <c r="AH969" s="61"/>
      <c r="AJ969" s="61"/>
      <c r="AK969" s="61"/>
      <c r="AL969" s="61"/>
      <c r="AM969" s="61"/>
      <c r="AO969" s="61"/>
      <c r="AP969" s="61"/>
      <c r="AQ969" s="61"/>
      <c r="AR969" s="61"/>
    </row>
    <row r="970" spans="21:44">
      <c r="U970" s="61"/>
      <c r="V970" s="61"/>
      <c r="W970" s="61"/>
      <c r="X970" s="61"/>
      <c r="Z970" s="61"/>
      <c r="AA970" s="61"/>
      <c r="AB970" s="61"/>
      <c r="AC970" s="61"/>
      <c r="AE970" s="61"/>
      <c r="AF970" s="61"/>
      <c r="AG970" s="61"/>
      <c r="AH970" s="61"/>
      <c r="AJ970" s="61"/>
      <c r="AK970" s="61"/>
      <c r="AL970" s="61"/>
      <c r="AM970" s="61"/>
      <c r="AO970" s="61"/>
      <c r="AP970" s="61"/>
      <c r="AQ970" s="61"/>
      <c r="AR970" s="61"/>
    </row>
    <row r="971" spans="21:44">
      <c r="U971" s="61"/>
      <c r="V971" s="61"/>
      <c r="W971" s="61"/>
      <c r="X971" s="61"/>
      <c r="Z971" s="61"/>
      <c r="AA971" s="61"/>
      <c r="AB971" s="61"/>
      <c r="AC971" s="61"/>
      <c r="AE971" s="61"/>
      <c r="AF971" s="61"/>
      <c r="AG971" s="61"/>
      <c r="AH971" s="61"/>
      <c r="AJ971" s="61"/>
      <c r="AK971" s="61"/>
      <c r="AL971" s="61"/>
      <c r="AM971" s="61"/>
      <c r="AO971" s="61"/>
      <c r="AP971" s="61"/>
      <c r="AQ971" s="61"/>
      <c r="AR971" s="61"/>
    </row>
    <row r="972" spans="21:44">
      <c r="U972" s="61"/>
      <c r="V972" s="61"/>
      <c r="W972" s="61"/>
      <c r="X972" s="61"/>
      <c r="Z972" s="61"/>
      <c r="AA972" s="61"/>
      <c r="AB972" s="61"/>
      <c r="AC972" s="61"/>
      <c r="AE972" s="61"/>
      <c r="AF972" s="61"/>
      <c r="AG972" s="61"/>
      <c r="AH972" s="61"/>
      <c r="AJ972" s="61"/>
      <c r="AK972" s="61"/>
      <c r="AL972" s="61"/>
      <c r="AM972" s="61"/>
      <c r="AO972" s="61"/>
      <c r="AP972" s="61"/>
      <c r="AQ972" s="61"/>
      <c r="AR972" s="61"/>
    </row>
    <row r="973" spans="21:44">
      <c r="U973" s="61"/>
      <c r="V973" s="61"/>
      <c r="W973" s="61"/>
      <c r="X973" s="61"/>
      <c r="Z973" s="61"/>
      <c r="AA973" s="61"/>
      <c r="AB973" s="61"/>
      <c r="AC973" s="61"/>
      <c r="AE973" s="61"/>
      <c r="AF973" s="61"/>
      <c r="AG973" s="61"/>
      <c r="AH973" s="61"/>
      <c r="AJ973" s="61"/>
      <c r="AK973" s="61"/>
      <c r="AL973" s="61"/>
      <c r="AM973" s="61"/>
      <c r="AO973" s="61"/>
      <c r="AP973" s="61"/>
      <c r="AQ973" s="61"/>
      <c r="AR973" s="61"/>
    </row>
    <row r="974" spans="21:44">
      <c r="U974" s="61"/>
      <c r="V974" s="61"/>
      <c r="W974" s="61"/>
      <c r="X974" s="61"/>
      <c r="Z974" s="61"/>
      <c r="AA974" s="61"/>
      <c r="AB974" s="61"/>
      <c r="AC974" s="61"/>
      <c r="AE974" s="61"/>
      <c r="AF974" s="61"/>
      <c r="AG974" s="61"/>
      <c r="AH974" s="61"/>
      <c r="AJ974" s="61"/>
      <c r="AK974" s="61"/>
      <c r="AL974" s="61"/>
      <c r="AM974" s="61"/>
      <c r="AO974" s="61"/>
      <c r="AP974" s="61"/>
      <c r="AQ974" s="61"/>
      <c r="AR974" s="61"/>
    </row>
    <row r="975" spans="21:44">
      <c r="U975" s="61"/>
      <c r="V975" s="61"/>
      <c r="W975" s="61"/>
      <c r="X975" s="61"/>
      <c r="Z975" s="61"/>
      <c r="AA975" s="61"/>
      <c r="AB975" s="61"/>
      <c r="AC975" s="61"/>
      <c r="AE975" s="61"/>
      <c r="AF975" s="61"/>
      <c r="AG975" s="61"/>
      <c r="AH975" s="61"/>
      <c r="AJ975" s="61"/>
      <c r="AK975" s="61"/>
      <c r="AL975" s="61"/>
      <c r="AM975" s="61"/>
      <c r="AO975" s="61"/>
      <c r="AP975" s="61"/>
      <c r="AQ975" s="61"/>
      <c r="AR975" s="61"/>
    </row>
    <row r="976" spans="21:44">
      <c r="U976" s="61"/>
      <c r="V976" s="61"/>
      <c r="W976" s="61"/>
      <c r="X976" s="61"/>
      <c r="Z976" s="61"/>
      <c r="AA976" s="61"/>
      <c r="AB976" s="61"/>
      <c r="AC976" s="61"/>
      <c r="AE976" s="61"/>
      <c r="AF976" s="61"/>
      <c r="AG976" s="61"/>
      <c r="AH976" s="61"/>
      <c r="AJ976" s="61"/>
      <c r="AK976" s="61"/>
      <c r="AL976" s="61"/>
      <c r="AM976" s="61"/>
      <c r="AO976" s="61"/>
      <c r="AP976" s="61"/>
      <c r="AQ976" s="61"/>
      <c r="AR976" s="61"/>
    </row>
    <row r="977" spans="21:44">
      <c r="U977" s="61"/>
      <c r="V977" s="61"/>
      <c r="W977" s="61"/>
      <c r="X977" s="61"/>
      <c r="Z977" s="61"/>
      <c r="AA977" s="61"/>
      <c r="AB977" s="61"/>
      <c r="AC977" s="61"/>
      <c r="AE977" s="61"/>
      <c r="AF977" s="61"/>
      <c r="AG977" s="61"/>
      <c r="AH977" s="61"/>
      <c r="AJ977" s="61"/>
      <c r="AK977" s="61"/>
      <c r="AL977" s="61"/>
      <c r="AM977" s="61"/>
      <c r="AO977" s="61"/>
      <c r="AP977" s="61"/>
      <c r="AQ977" s="61"/>
      <c r="AR977" s="61"/>
    </row>
    <row r="978" spans="21:44">
      <c r="U978" s="61"/>
      <c r="V978" s="61"/>
      <c r="W978" s="61"/>
      <c r="X978" s="61"/>
      <c r="Z978" s="61"/>
      <c r="AA978" s="61"/>
      <c r="AB978" s="61"/>
      <c r="AC978" s="61"/>
      <c r="AE978" s="61"/>
      <c r="AF978" s="61"/>
      <c r="AG978" s="61"/>
      <c r="AH978" s="61"/>
      <c r="AJ978" s="61"/>
      <c r="AK978" s="61"/>
      <c r="AL978" s="61"/>
      <c r="AM978" s="61"/>
      <c r="AO978" s="61"/>
      <c r="AP978" s="61"/>
      <c r="AQ978" s="61"/>
      <c r="AR978" s="61"/>
    </row>
    <row r="979" spans="21:44">
      <c r="U979" s="61"/>
      <c r="V979" s="61"/>
      <c r="W979" s="61"/>
      <c r="X979" s="61"/>
      <c r="Z979" s="61"/>
      <c r="AA979" s="61"/>
      <c r="AB979" s="61"/>
      <c r="AC979" s="61"/>
      <c r="AE979" s="61"/>
      <c r="AF979" s="61"/>
      <c r="AG979" s="61"/>
      <c r="AH979" s="61"/>
      <c r="AJ979" s="61"/>
      <c r="AK979" s="61"/>
      <c r="AL979" s="61"/>
      <c r="AM979" s="61"/>
      <c r="AO979" s="61"/>
      <c r="AP979" s="61"/>
      <c r="AQ979" s="61"/>
      <c r="AR979" s="61"/>
    </row>
    <row r="980" spans="21:44">
      <c r="U980" s="61"/>
      <c r="V980" s="61"/>
      <c r="W980" s="61"/>
      <c r="X980" s="61"/>
      <c r="Z980" s="61"/>
      <c r="AA980" s="61"/>
      <c r="AB980" s="61"/>
      <c r="AC980" s="61"/>
      <c r="AE980" s="61"/>
      <c r="AF980" s="61"/>
      <c r="AG980" s="61"/>
      <c r="AH980" s="61"/>
      <c r="AJ980" s="61"/>
      <c r="AK980" s="61"/>
      <c r="AL980" s="61"/>
      <c r="AM980" s="61"/>
      <c r="AO980" s="61"/>
      <c r="AP980" s="61"/>
      <c r="AQ980" s="61"/>
      <c r="AR980" s="61"/>
    </row>
    <row r="981" spans="21:44">
      <c r="U981" s="61"/>
      <c r="V981" s="61"/>
      <c r="W981" s="61"/>
      <c r="X981" s="61"/>
      <c r="Z981" s="61"/>
      <c r="AA981" s="61"/>
      <c r="AB981" s="61"/>
      <c r="AC981" s="61"/>
      <c r="AE981" s="61"/>
      <c r="AF981" s="61"/>
      <c r="AG981" s="61"/>
      <c r="AH981" s="61"/>
      <c r="AJ981" s="61"/>
      <c r="AK981" s="61"/>
      <c r="AL981" s="61"/>
      <c r="AM981" s="61"/>
      <c r="AO981" s="61"/>
      <c r="AP981" s="61"/>
      <c r="AQ981" s="61"/>
      <c r="AR981" s="61"/>
    </row>
    <row r="982" spans="21:44">
      <c r="U982" s="61"/>
      <c r="V982" s="61"/>
      <c r="W982" s="61"/>
      <c r="X982" s="61"/>
      <c r="Z982" s="61"/>
      <c r="AA982" s="61"/>
      <c r="AB982" s="61"/>
      <c r="AC982" s="61"/>
      <c r="AE982" s="61"/>
      <c r="AF982" s="61"/>
      <c r="AG982" s="61"/>
      <c r="AH982" s="61"/>
      <c r="AJ982" s="61"/>
      <c r="AK982" s="61"/>
      <c r="AL982" s="61"/>
      <c r="AM982" s="61"/>
      <c r="AO982" s="61"/>
      <c r="AP982" s="61"/>
      <c r="AQ982" s="61"/>
      <c r="AR982" s="61"/>
    </row>
    <row r="983" spans="21:44">
      <c r="U983" s="61"/>
      <c r="V983" s="61"/>
      <c r="W983" s="61"/>
      <c r="X983" s="61"/>
      <c r="Z983" s="61"/>
      <c r="AA983" s="61"/>
      <c r="AB983" s="61"/>
      <c r="AC983" s="61"/>
      <c r="AE983" s="61"/>
      <c r="AF983" s="61"/>
      <c r="AG983" s="61"/>
      <c r="AH983" s="61"/>
      <c r="AJ983" s="61"/>
      <c r="AK983" s="61"/>
      <c r="AL983" s="61"/>
      <c r="AM983" s="61"/>
      <c r="AO983" s="61"/>
      <c r="AP983" s="61"/>
      <c r="AQ983" s="61"/>
      <c r="AR983" s="61"/>
    </row>
    <row r="984" spans="21:44">
      <c r="U984" s="61"/>
      <c r="V984" s="61"/>
      <c r="W984" s="61"/>
      <c r="X984" s="61"/>
      <c r="Z984" s="61"/>
      <c r="AA984" s="61"/>
      <c r="AB984" s="61"/>
      <c r="AC984" s="61"/>
      <c r="AE984" s="61"/>
      <c r="AF984" s="61"/>
      <c r="AG984" s="61"/>
      <c r="AH984" s="61"/>
      <c r="AJ984" s="61"/>
      <c r="AK984" s="61"/>
      <c r="AL984" s="61"/>
      <c r="AM984" s="61"/>
      <c r="AO984" s="61"/>
      <c r="AP984" s="61"/>
      <c r="AQ984" s="61"/>
      <c r="AR984" s="61"/>
    </row>
    <row r="985" spans="21:44">
      <c r="U985" s="61"/>
      <c r="V985" s="61"/>
      <c r="W985" s="61"/>
      <c r="X985" s="61"/>
      <c r="Z985" s="61"/>
      <c r="AA985" s="61"/>
      <c r="AB985" s="61"/>
      <c r="AC985" s="61"/>
      <c r="AE985" s="61"/>
      <c r="AF985" s="61"/>
      <c r="AG985" s="61"/>
      <c r="AH985" s="61"/>
      <c r="AJ985" s="61"/>
      <c r="AK985" s="61"/>
      <c r="AL985" s="61"/>
      <c r="AM985" s="61"/>
      <c r="AO985" s="61"/>
      <c r="AP985" s="61"/>
      <c r="AQ985" s="61"/>
      <c r="AR985" s="61"/>
    </row>
    <row r="986" spans="21:44">
      <c r="U986" s="61"/>
      <c r="V986" s="61"/>
      <c r="W986" s="61"/>
      <c r="X986" s="61"/>
      <c r="Z986" s="61"/>
      <c r="AA986" s="61"/>
      <c r="AB986" s="61"/>
      <c r="AC986" s="61"/>
      <c r="AE986" s="61"/>
      <c r="AF986" s="61"/>
      <c r="AG986" s="61"/>
      <c r="AH986" s="61"/>
      <c r="AJ986" s="61"/>
      <c r="AK986" s="61"/>
      <c r="AL986" s="61"/>
      <c r="AM986" s="61"/>
      <c r="AO986" s="61"/>
      <c r="AP986" s="61"/>
      <c r="AQ986" s="61"/>
      <c r="AR986" s="61"/>
    </row>
    <row r="987" spans="21:44">
      <c r="U987" s="61"/>
      <c r="V987" s="61"/>
      <c r="W987" s="61"/>
      <c r="X987" s="61"/>
      <c r="Z987" s="61"/>
      <c r="AA987" s="61"/>
      <c r="AB987" s="61"/>
      <c r="AC987" s="61"/>
      <c r="AE987" s="61"/>
      <c r="AF987" s="61"/>
      <c r="AG987" s="61"/>
      <c r="AH987" s="61"/>
      <c r="AJ987" s="61"/>
      <c r="AK987" s="61"/>
      <c r="AL987" s="61"/>
      <c r="AM987" s="61"/>
      <c r="AO987" s="61"/>
      <c r="AP987" s="61"/>
      <c r="AQ987" s="61"/>
      <c r="AR987" s="61"/>
    </row>
    <row r="988" spans="21:44">
      <c r="U988" s="61"/>
      <c r="V988" s="61"/>
      <c r="W988" s="61"/>
      <c r="X988" s="61"/>
      <c r="Z988" s="61"/>
      <c r="AA988" s="61"/>
      <c r="AB988" s="61"/>
      <c r="AC988" s="61"/>
      <c r="AE988" s="61"/>
      <c r="AF988" s="61"/>
      <c r="AG988" s="61"/>
      <c r="AH988" s="61"/>
      <c r="AJ988" s="61"/>
      <c r="AK988" s="61"/>
      <c r="AL988" s="61"/>
      <c r="AM988" s="61"/>
      <c r="AO988" s="61"/>
      <c r="AP988" s="61"/>
      <c r="AQ988" s="61"/>
      <c r="AR988" s="61"/>
    </row>
    <row r="989" spans="21:44">
      <c r="U989" s="61"/>
      <c r="V989" s="61"/>
      <c r="W989" s="61"/>
      <c r="X989" s="61"/>
      <c r="Z989" s="61"/>
      <c r="AA989" s="61"/>
      <c r="AB989" s="61"/>
      <c r="AC989" s="61"/>
      <c r="AE989" s="61"/>
      <c r="AF989" s="61"/>
      <c r="AG989" s="61"/>
      <c r="AH989" s="61"/>
      <c r="AJ989" s="61"/>
      <c r="AK989" s="61"/>
      <c r="AL989" s="61"/>
      <c r="AM989" s="61"/>
      <c r="AO989" s="61"/>
      <c r="AP989" s="61"/>
      <c r="AQ989" s="61"/>
      <c r="AR989" s="61"/>
    </row>
    <row r="990" spans="21:44">
      <c r="U990" s="61"/>
      <c r="V990" s="61"/>
      <c r="W990" s="61"/>
      <c r="X990" s="61"/>
      <c r="Z990" s="61"/>
      <c r="AA990" s="61"/>
      <c r="AB990" s="61"/>
      <c r="AC990" s="61"/>
      <c r="AE990" s="61"/>
      <c r="AF990" s="61"/>
      <c r="AG990" s="61"/>
      <c r="AH990" s="61"/>
      <c r="AJ990" s="61"/>
      <c r="AK990" s="61"/>
      <c r="AL990" s="61"/>
      <c r="AM990" s="61"/>
      <c r="AO990" s="61"/>
      <c r="AP990" s="61"/>
      <c r="AQ990" s="61"/>
      <c r="AR990" s="61"/>
    </row>
    <row r="991" spans="21:44">
      <c r="U991" s="61"/>
      <c r="V991" s="61"/>
      <c r="W991" s="61"/>
      <c r="X991" s="61"/>
      <c r="Z991" s="61"/>
      <c r="AA991" s="61"/>
      <c r="AB991" s="61"/>
      <c r="AC991" s="61"/>
      <c r="AE991" s="61"/>
      <c r="AF991" s="61"/>
      <c r="AG991" s="61"/>
      <c r="AH991" s="61"/>
      <c r="AJ991" s="61"/>
      <c r="AK991" s="61"/>
      <c r="AL991" s="61"/>
      <c r="AM991" s="61"/>
      <c r="AO991" s="61"/>
      <c r="AP991" s="61"/>
      <c r="AQ991" s="61"/>
      <c r="AR991" s="61"/>
    </row>
    <row r="992" spans="21:44">
      <c r="U992" s="61"/>
      <c r="V992" s="61"/>
      <c r="W992" s="61"/>
      <c r="X992" s="61"/>
      <c r="Z992" s="61"/>
      <c r="AA992" s="61"/>
      <c r="AB992" s="61"/>
      <c r="AC992" s="61"/>
      <c r="AE992" s="61"/>
      <c r="AF992" s="61"/>
      <c r="AG992" s="61"/>
      <c r="AH992" s="61"/>
      <c r="AJ992" s="61"/>
      <c r="AK992" s="61"/>
      <c r="AL992" s="61"/>
      <c r="AM992" s="61"/>
      <c r="AO992" s="61"/>
      <c r="AP992" s="61"/>
      <c r="AQ992" s="61"/>
      <c r="AR992" s="61"/>
    </row>
    <row r="993" spans="21:44">
      <c r="U993" s="61"/>
      <c r="V993" s="61"/>
      <c r="W993" s="61"/>
      <c r="X993" s="61"/>
      <c r="Z993" s="61"/>
      <c r="AA993" s="61"/>
      <c r="AB993" s="61"/>
      <c r="AC993" s="61"/>
      <c r="AE993" s="61"/>
      <c r="AF993" s="61"/>
      <c r="AG993" s="61"/>
      <c r="AH993" s="61"/>
      <c r="AJ993" s="61"/>
      <c r="AK993" s="61"/>
      <c r="AL993" s="61"/>
      <c r="AM993" s="61"/>
      <c r="AO993" s="61"/>
      <c r="AP993" s="61"/>
      <c r="AQ993" s="61"/>
      <c r="AR993" s="61"/>
    </row>
    <row r="994" spans="21:44">
      <c r="U994" s="61"/>
      <c r="V994" s="61"/>
      <c r="W994" s="61"/>
      <c r="X994" s="61"/>
      <c r="Z994" s="61"/>
      <c r="AA994" s="61"/>
      <c r="AB994" s="61"/>
      <c r="AC994" s="61"/>
      <c r="AE994" s="61"/>
      <c r="AF994" s="61"/>
      <c r="AG994" s="61"/>
      <c r="AH994" s="61"/>
      <c r="AJ994" s="61"/>
      <c r="AK994" s="61"/>
      <c r="AL994" s="61"/>
      <c r="AM994" s="61"/>
      <c r="AO994" s="61"/>
      <c r="AP994" s="61"/>
      <c r="AQ994" s="61"/>
      <c r="AR994" s="61"/>
    </row>
    <row r="995" spans="21:44">
      <c r="U995" s="61"/>
      <c r="V995" s="61"/>
      <c r="W995" s="61"/>
      <c r="X995" s="61"/>
      <c r="Z995" s="61"/>
      <c r="AA995" s="61"/>
      <c r="AB995" s="61"/>
      <c r="AC995" s="61"/>
      <c r="AE995" s="61"/>
      <c r="AF995" s="61"/>
      <c r="AG995" s="61"/>
      <c r="AH995" s="61"/>
      <c r="AJ995" s="61"/>
      <c r="AK995" s="61"/>
      <c r="AL995" s="61"/>
      <c r="AM995" s="61"/>
      <c r="AO995" s="61"/>
      <c r="AP995" s="61"/>
      <c r="AQ995" s="61"/>
      <c r="AR995" s="61"/>
    </row>
    <row r="996" spans="21:44">
      <c r="U996" s="61"/>
      <c r="V996" s="61"/>
      <c r="W996" s="61"/>
      <c r="X996" s="61"/>
      <c r="Z996" s="61"/>
      <c r="AA996" s="61"/>
      <c r="AB996" s="61"/>
      <c r="AC996" s="61"/>
      <c r="AE996" s="61"/>
      <c r="AF996" s="61"/>
      <c r="AG996" s="61"/>
      <c r="AH996" s="61"/>
      <c r="AJ996" s="61"/>
      <c r="AK996" s="61"/>
      <c r="AL996" s="61"/>
      <c r="AM996" s="61"/>
      <c r="AO996" s="61"/>
      <c r="AP996" s="61"/>
      <c r="AQ996" s="61"/>
      <c r="AR996" s="61"/>
    </row>
    <row r="997" spans="21:44">
      <c r="U997" s="61"/>
      <c r="V997" s="61"/>
      <c r="W997" s="61"/>
      <c r="X997" s="61"/>
      <c r="Z997" s="61"/>
      <c r="AA997" s="61"/>
      <c r="AB997" s="61"/>
      <c r="AC997" s="61"/>
      <c r="AE997" s="61"/>
      <c r="AF997" s="61"/>
      <c r="AG997" s="61"/>
      <c r="AH997" s="61"/>
      <c r="AJ997" s="61"/>
      <c r="AK997" s="61"/>
      <c r="AL997" s="61"/>
      <c r="AM997" s="61"/>
      <c r="AO997" s="61"/>
      <c r="AP997" s="61"/>
      <c r="AQ997" s="61"/>
      <c r="AR997" s="61"/>
    </row>
    <row r="998" spans="21:44">
      <c r="U998" s="61"/>
      <c r="V998" s="61"/>
      <c r="W998" s="61"/>
      <c r="X998" s="61"/>
      <c r="Z998" s="61"/>
      <c r="AA998" s="61"/>
      <c r="AB998" s="61"/>
      <c r="AC998" s="61"/>
      <c r="AE998" s="61"/>
      <c r="AF998" s="61"/>
      <c r="AG998" s="61"/>
      <c r="AH998" s="61"/>
      <c r="AJ998" s="61"/>
      <c r="AK998" s="61"/>
      <c r="AL998" s="61"/>
      <c r="AM998" s="61"/>
      <c r="AO998" s="61"/>
      <c r="AP998" s="61"/>
      <c r="AQ998" s="61"/>
      <c r="AR998" s="61"/>
    </row>
    <row r="999" spans="21:44">
      <c r="U999" s="61"/>
      <c r="V999" s="61"/>
      <c r="W999" s="61"/>
      <c r="X999" s="61"/>
      <c r="Z999" s="61"/>
      <c r="AA999" s="61"/>
      <c r="AB999" s="61"/>
      <c r="AC999" s="61"/>
      <c r="AE999" s="61"/>
      <c r="AF999" s="61"/>
      <c r="AG999" s="61"/>
      <c r="AH999" s="61"/>
      <c r="AJ999" s="61"/>
      <c r="AK999" s="61"/>
      <c r="AL999" s="61"/>
      <c r="AM999" s="61"/>
      <c r="AO999" s="61"/>
      <c r="AP999" s="61"/>
      <c r="AQ999" s="61"/>
      <c r="AR999" s="61"/>
    </row>
    <row r="1000" spans="21:44">
      <c r="U1000" s="61"/>
      <c r="V1000" s="61"/>
      <c r="W1000" s="61"/>
      <c r="X1000" s="61"/>
      <c r="Z1000" s="61"/>
      <c r="AA1000" s="61"/>
      <c r="AB1000" s="61"/>
      <c r="AC1000" s="61"/>
      <c r="AE1000" s="61"/>
      <c r="AF1000" s="61"/>
      <c r="AG1000" s="61"/>
      <c r="AH1000" s="61"/>
      <c r="AJ1000" s="61"/>
      <c r="AK1000" s="61"/>
      <c r="AL1000" s="61"/>
      <c r="AM1000" s="61"/>
      <c r="AO1000" s="61"/>
      <c r="AP1000" s="61"/>
      <c r="AQ1000" s="61"/>
      <c r="AR1000" s="61"/>
    </row>
    <row r="1001" spans="21:44">
      <c r="U1001" s="61"/>
      <c r="V1001" s="61"/>
      <c r="W1001" s="61"/>
      <c r="X1001" s="61"/>
      <c r="Z1001" s="61"/>
      <c r="AA1001" s="61"/>
      <c r="AB1001" s="61"/>
      <c r="AC1001" s="61"/>
      <c r="AE1001" s="61"/>
      <c r="AF1001" s="61"/>
      <c r="AG1001" s="61"/>
      <c r="AH1001" s="61"/>
      <c r="AJ1001" s="61"/>
      <c r="AK1001" s="61"/>
      <c r="AL1001" s="61"/>
      <c r="AM1001" s="61"/>
      <c r="AO1001" s="61"/>
      <c r="AP1001" s="61"/>
      <c r="AQ1001" s="61"/>
      <c r="AR1001" s="61"/>
    </row>
    <row r="1002" spans="21:44">
      <c r="U1002" s="61"/>
      <c r="V1002" s="61"/>
      <c r="W1002" s="61"/>
      <c r="X1002" s="61"/>
      <c r="Z1002" s="61"/>
      <c r="AA1002" s="61"/>
      <c r="AB1002" s="61"/>
      <c r="AC1002" s="61"/>
      <c r="AE1002" s="61"/>
      <c r="AF1002" s="61"/>
      <c r="AG1002" s="61"/>
      <c r="AH1002" s="61"/>
      <c r="AJ1002" s="61"/>
      <c r="AK1002" s="61"/>
      <c r="AL1002" s="61"/>
      <c r="AM1002" s="61"/>
      <c r="AO1002" s="61"/>
      <c r="AP1002" s="61"/>
      <c r="AQ1002" s="61"/>
      <c r="AR1002" s="61"/>
    </row>
    <row r="1003" spans="21:44">
      <c r="U1003" s="61"/>
      <c r="V1003" s="61"/>
      <c r="W1003" s="61"/>
      <c r="X1003" s="61"/>
      <c r="Z1003" s="61"/>
      <c r="AA1003" s="61"/>
      <c r="AB1003" s="61"/>
      <c r="AC1003" s="61"/>
      <c r="AE1003" s="61"/>
      <c r="AF1003" s="61"/>
      <c r="AG1003" s="61"/>
      <c r="AH1003" s="61"/>
      <c r="AJ1003" s="61"/>
      <c r="AK1003" s="61"/>
      <c r="AL1003" s="61"/>
      <c r="AM1003" s="61"/>
      <c r="AO1003" s="61"/>
      <c r="AP1003" s="61"/>
      <c r="AQ1003" s="61"/>
      <c r="AR1003" s="61"/>
    </row>
    <row r="1004" spans="21:44">
      <c r="U1004" s="61"/>
      <c r="V1004" s="61"/>
      <c r="W1004" s="61"/>
      <c r="X1004" s="61"/>
      <c r="Z1004" s="61"/>
      <c r="AA1004" s="61"/>
      <c r="AB1004" s="61"/>
      <c r="AC1004" s="61"/>
      <c r="AE1004" s="61"/>
      <c r="AF1004" s="61"/>
      <c r="AG1004" s="61"/>
      <c r="AH1004" s="61"/>
      <c r="AJ1004" s="61"/>
      <c r="AK1004" s="61"/>
      <c r="AL1004" s="61"/>
      <c r="AM1004" s="61"/>
      <c r="AO1004" s="61"/>
      <c r="AP1004" s="61"/>
      <c r="AQ1004" s="61"/>
      <c r="AR1004" s="61"/>
    </row>
    <row r="1005" spans="21:44">
      <c r="U1005" s="61"/>
      <c r="V1005" s="61"/>
      <c r="W1005" s="61"/>
      <c r="X1005" s="61"/>
      <c r="Z1005" s="61"/>
      <c r="AA1005" s="61"/>
      <c r="AB1005" s="61"/>
      <c r="AC1005" s="61"/>
      <c r="AE1005" s="61"/>
      <c r="AF1005" s="61"/>
      <c r="AG1005" s="61"/>
      <c r="AH1005" s="61"/>
      <c r="AJ1005" s="61"/>
      <c r="AK1005" s="61"/>
      <c r="AL1005" s="61"/>
      <c r="AM1005" s="61"/>
      <c r="AO1005" s="61"/>
      <c r="AP1005" s="61"/>
      <c r="AQ1005" s="61"/>
      <c r="AR1005" s="61"/>
    </row>
    <row r="1006" spans="21:44">
      <c r="U1006" s="61"/>
      <c r="V1006" s="61"/>
      <c r="W1006" s="61"/>
      <c r="X1006" s="61"/>
      <c r="Z1006" s="61"/>
      <c r="AA1006" s="61"/>
      <c r="AB1006" s="61"/>
      <c r="AC1006" s="61"/>
      <c r="AE1006" s="61"/>
      <c r="AF1006" s="61"/>
      <c r="AG1006" s="61"/>
      <c r="AH1006" s="61"/>
      <c r="AJ1006" s="61"/>
      <c r="AK1006" s="61"/>
      <c r="AL1006" s="61"/>
      <c r="AM1006" s="61"/>
      <c r="AO1006" s="61"/>
      <c r="AP1006" s="61"/>
      <c r="AQ1006" s="61"/>
      <c r="AR1006" s="61"/>
    </row>
    <row r="1007" spans="21:44">
      <c r="U1007" s="61"/>
      <c r="V1007" s="61"/>
      <c r="W1007" s="61"/>
      <c r="X1007" s="61"/>
      <c r="Z1007" s="61"/>
      <c r="AA1007" s="61"/>
      <c r="AB1007" s="61"/>
      <c r="AC1007" s="61"/>
      <c r="AE1007" s="61"/>
      <c r="AF1007" s="61"/>
      <c r="AG1007" s="61"/>
      <c r="AH1007" s="61"/>
      <c r="AJ1007" s="61"/>
      <c r="AK1007" s="61"/>
      <c r="AL1007" s="61"/>
      <c r="AM1007" s="61"/>
      <c r="AO1007" s="61"/>
      <c r="AP1007" s="61"/>
      <c r="AQ1007" s="61"/>
      <c r="AR1007" s="61"/>
    </row>
    <row r="1008" spans="21:44">
      <c r="U1008" s="61"/>
      <c r="V1008" s="61"/>
      <c r="W1008" s="61"/>
      <c r="X1008" s="61"/>
      <c r="Z1008" s="61"/>
      <c r="AA1008" s="61"/>
      <c r="AB1008" s="61"/>
      <c r="AC1008" s="61"/>
      <c r="AE1008" s="61"/>
      <c r="AF1008" s="61"/>
      <c r="AG1008" s="61"/>
      <c r="AH1008" s="61"/>
      <c r="AJ1008" s="61"/>
      <c r="AK1008" s="61"/>
      <c r="AL1008" s="61"/>
      <c r="AM1008" s="61"/>
      <c r="AO1008" s="61"/>
      <c r="AP1008" s="61"/>
      <c r="AQ1008" s="61"/>
      <c r="AR1008" s="61"/>
    </row>
    <row r="1009" spans="21:44">
      <c r="U1009" s="61"/>
      <c r="V1009" s="61"/>
      <c r="W1009" s="61"/>
      <c r="X1009" s="61"/>
      <c r="Z1009" s="61"/>
      <c r="AA1009" s="61"/>
      <c r="AB1009" s="61"/>
      <c r="AC1009" s="61"/>
      <c r="AE1009" s="61"/>
      <c r="AF1009" s="61"/>
      <c r="AG1009" s="61"/>
      <c r="AH1009" s="61"/>
      <c r="AJ1009" s="61"/>
      <c r="AK1009" s="61"/>
      <c r="AL1009" s="61"/>
      <c r="AM1009" s="61"/>
      <c r="AO1009" s="61"/>
      <c r="AP1009" s="61"/>
      <c r="AQ1009" s="61"/>
      <c r="AR1009" s="61"/>
    </row>
    <row r="1010" spans="21:44">
      <c r="U1010" s="61"/>
      <c r="V1010" s="61"/>
      <c r="W1010" s="61"/>
      <c r="X1010" s="61"/>
      <c r="Z1010" s="61"/>
      <c r="AA1010" s="61"/>
      <c r="AB1010" s="61"/>
      <c r="AC1010" s="61"/>
      <c r="AE1010" s="61"/>
      <c r="AF1010" s="61"/>
      <c r="AG1010" s="61"/>
      <c r="AH1010" s="61"/>
      <c r="AJ1010" s="61"/>
      <c r="AK1010" s="61"/>
      <c r="AL1010" s="61"/>
      <c r="AM1010" s="61"/>
      <c r="AO1010" s="61"/>
      <c r="AP1010" s="61"/>
      <c r="AQ1010" s="61"/>
      <c r="AR1010" s="61"/>
    </row>
    <row r="1011" spans="21:44">
      <c r="U1011" s="61"/>
      <c r="V1011" s="61"/>
      <c r="W1011" s="61"/>
      <c r="X1011" s="61"/>
      <c r="Z1011" s="61"/>
      <c r="AA1011" s="61"/>
      <c r="AB1011" s="61"/>
      <c r="AC1011" s="61"/>
      <c r="AE1011" s="61"/>
      <c r="AF1011" s="61"/>
      <c r="AG1011" s="61"/>
      <c r="AH1011" s="61"/>
      <c r="AJ1011" s="61"/>
      <c r="AK1011" s="61"/>
      <c r="AL1011" s="61"/>
      <c r="AM1011" s="61"/>
      <c r="AO1011" s="61"/>
      <c r="AP1011" s="61"/>
      <c r="AQ1011" s="61"/>
      <c r="AR1011" s="61"/>
    </row>
    <row r="1012" spans="21:44">
      <c r="U1012" s="61"/>
      <c r="V1012" s="61"/>
      <c r="W1012" s="61"/>
      <c r="X1012" s="61"/>
      <c r="Z1012" s="61"/>
      <c r="AA1012" s="61"/>
      <c r="AB1012" s="61"/>
      <c r="AC1012" s="61"/>
      <c r="AE1012" s="61"/>
      <c r="AF1012" s="61"/>
      <c r="AG1012" s="61"/>
      <c r="AH1012" s="61"/>
      <c r="AJ1012" s="61"/>
      <c r="AK1012" s="61"/>
      <c r="AL1012" s="61"/>
      <c r="AM1012" s="61"/>
      <c r="AO1012" s="61"/>
      <c r="AP1012" s="61"/>
      <c r="AQ1012" s="61"/>
      <c r="AR1012" s="61"/>
    </row>
    <row r="1013" spans="21:44">
      <c r="U1013" s="61"/>
      <c r="V1013" s="61"/>
      <c r="W1013" s="61"/>
      <c r="X1013" s="61"/>
      <c r="Z1013" s="61"/>
      <c r="AA1013" s="61"/>
      <c r="AB1013" s="61"/>
      <c r="AC1013" s="61"/>
      <c r="AE1013" s="61"/>
      <c r="AF1013" s="61"/>
      <c r="AG1013" s="61"/>
      <c r="AH1013" s="61"/>
      <c r="AJ1013" s="61"/>
      <c r="AK1013" s="61"/>
      <c r="AL1013" s="61"/>
      <c r="AM1013" s="61"/>
      <c r="AO1013" s="61"/>
      <c r="AP1013" s="61"/>
      <c r="AQ1013" s="61"/>
      <c r="AR1013" s="61"/>
    </row>
    <row r="1014" spans="21:44">
      <c r="U1014" s="61"/>
      <c r="V1014" s="61"/>
      <c r="W1014" s="61"/>
      <c r="X1014" s="61"/>
      <c r="Z1014" s="61"/>
      <c r="AA1014" s="61"/>
      <c r="AB1014" s="61"/>
      <c r="AC1014" s="61"/>
      <c r="AE1014" s="61"/>
      <c r="AF1014" s="61"/>
      <c r="AG1014" s="61"/>
      <c r="AH1014" s="61"/>
      <c r="AJ1014" s="61"/>
      <c r="AK1014" s="61"/>
      <c r="AL1014" s="61"/>
      <c r="AM1014" s="61"/>
      <c r="AO1014" s="61"/>
      <c r="AP1014" s="61"/>
      <c r="AQ1014" s="61"/>
      <c r="AR1014" s="61"/>
    </row>
    <row r="1015" spans="21:44">
      <c r="U1015" s="61"/>
      <c r="V1015" s="61"/>
      <c r="W1015" s="61"/>
      <c r="X1015" s="61"/>
      <c r="Z1015" s="61"/>
      <c r="AA1015" s="61"/>
      <c r="AB1015" s="61"/>
      <c r="AC1015" s="61"/>
      <c r="AE1015" s="61"/>
      <c r="AF1015" s="61"/>
      <c r="AG1015" s="61"/>
      <c r="AH1015" s="61"/>
      <c r="AJ1015" s="61"/>
      <c r="AK1015" s="61"/>
      <c r="AL1015" s="61"/>
      <c r="AM1015" s="61"/>
      <c r="AO1015" s="61"/>
      <c r="AP1015" s="61"/>
      <c r="AQ1015" s="61"/>
      <c r="AR1015" s="61"/>
    </row>
    <row r="1016" spans="21:44">
      <c r="U1016" s="61"/>
      <c r="V1016" s="61"/>
      <c r="W1016" s="61"/>
      <c r="X1016" s="61"/>
      <c r="Z1016" s="61"/>
      <c r="AA1016" s="61"/>
      <c r="AB1016" s="61"/>
      <c r="AC1016" s="61"/>
      <c r="AE1016" s="61"/>
      <c r="AF1016" s="61"/>
      <c r="AG1016" s="61"/>
      <c r="AH1016" s="61"/>
      <c r="AJ1016" s="61"/>
      <c r="AK1016" s="61"/>
      <c r="AL1016" s="61"/>
      <c r="AM1016" s="61"/>
      <c r="AO1016" s="61"/>
      <c r="AP1016" s="61"/>
      <c r="AQ1016" s="61"/>
      <c r="AR1016" s="61"/>
    </row>
    <row r="1017" spans="21:44">
      <c r="U1017" s="61"/>
      <c r="V1017" s="61"/>
      <c r="W1017" s="61"/>
      <c r="X1017" s="61"/>
      <c r="Z1017" s="61"/>
      <c r="AA1017" s="61"/>
      <c r="AB1017" s="61"/>
      <c r="AC1017" s="61"/>
      <c r="AE1017" s="61"/>
      <c r="AF1017" s="61"/>
      <c r="AG1017" s="61"/>
      <c r="AH1017" s="61"/>
      <c r="AJ1017" s="61"/>
      <c r="AK1017" s="61"/>
      <c r="AL1017" s="61"/>
      <c r="AM1017" s="61"/>
      <c r="AO1017" s="61"/>
      <c r="AP1017" s="61"/>
      <c r="AQ1017" s="61"/>
      <c r="AR1017" s="61"/>
    </row>
    <row r="1018" spans="21:44">
      <c r="U1018" s="61"/>
      <c r="V1018" s="61"/>
      <c r="W1018" s="61"/>
      <c r="X1018" s="61"/>
      <c r="Z1018" s="61"/>
      <c r="AA1018" s="61"/>
      <c r="AB1018" s="61"/>
      <c r="AC1018" s="61"/>
      <c r="AE1018" s="61"/>
      <c r="AF1018" s="61"/>
      <c r="AG1018" s="61"/>
      <c r="AH1018" s="61"/>
      <c r="AJ1018" s="61"/>
      <c r="AK1018" s="61"/>
      <c r="AL1018" s="61"/>
      <c r="AM1018" s="61"/>
      <c r="AO1018" s="61"/>
      <c r="AP1018" s="61"/>
      <c r="AQ1018" s="61"/>
      <c r="AR1018" s="61"/>
    </row>
    <row r="1019" spans="21:44">
      <c r="U1019" s="61"/>
      <c r="V1019" s="61"/>
      <c r="W1019" s="61"/>
      <c r="X1019" s="61"/>
      <c r="Z1019" s="61"/>
      <c r="AA1019" s="61"/>
      <c r="AB1019" s="61"/>
      <c r="AC1019" s="61"/>
      <c r="AE1019" s="61"/>
      <c r="AF1019" s="61"/>
      <c r="AG1019" s="61"/>
      <c r="AH1019" s="61"/>
      <c r="AJ1019" s="61"/>
      <c r="AK1019" s="61"/>
      <c r="AL1019" s="61"/>
      <c r="AM1019" s="61"/>
      <c r="AO1019" s="61"/>
      <c r="AP1019" s="61"/>
      <c r="AQ1019" s="61"/>
      <c r="AR1019" s="61"/>
    </row>
    <row r="1020" spans="21:44">
      <c r="U1020" s="61"/>
      <c r="V1020" s="61"/>
      <c r="W1020" s="61"/>
      <c r="X1020" s="61"/>
      <c r="Z1020" s="61"/>
      <c r="AA1020" s="61"/>
      <c r="AB1020" s="61"/>
      <c r="AC1020" s="61"/>
      <c r="AE1020" s="61"/>
      <c r="AF1020" s="61"/>
      <c r="AG1020" s="61"/>
      <c r="AH1020" s="61"/>
      <c r="AJ1020" s="61"/>
      <c r="AK1020" s="61"/>
      <c r="AL1020" s="61"/>
      <c r="AM1020" s="61"/>
      <c r="AO1020" s="61"/>
      <c r="AP1020" s="61"/>
      <c r="AQ1020" s="61"/>
      <c r="AR1020" s="61"/>
    </row>
    <row r="1021" spans="21:44">
      <c r="U1021" s="61"/>
      <c r="V1021" s="61"/>
      <c r="W1021" s="61"/>
      <c r="X1021" s="61"/>
      <c r="Z1021" s="61"/>
      <c r="AA1021" s="61"/>
      <c r="AB1021" s="61"/>
      <c r="AC1021" s="61"/>
      <c r="AE1021" s="61"/>
      <c r="AF1021" s="61"/>
      <c r="AG1021" s="61"/>
      <c r="AH1021" s="61"/>
      <c r="AJ1021" s="61"/>
      <c r="AK1021" s="61"/>
      <c r="AL1021" s="61"/>
      <c r="AM1021" s="61"/>
      <c r="AO1021" s="61"/>
      <c r="AP1021" s="61"/>
      <c r="AQ1021" s="61"/>
      <c r="AR1021" s="61"/>
    </row>
    <row r="1022" spans="21:44">
      <c r="U1022" s="61"/>
      <c r="V1022" s="61"/>
      <c r="W1022" s="61"/>
      <c r="X1022" s="61"/>
      <c r="Z1022" s="61"/>
      <c r="AA1022" s="61"/>
      <c r="AB1022" s="61"/>
      <c r="AC1022" s="61"/>
      <c r="AE1022" s="61"/>
      <c r="AF1022" s="61"/>
      <c r="AG1022" s="61"/>
      <c r="AH1022" s="61"/>
      <c r="AJ1022" s="61"/>
      <c r="AK1022" s="61"/>
      <c r="AL1022" s="61"/>
      <c r="AM1022" s="61"/>
      <c r="AO1022" s="61"/>
      <c r="AP1022" s="61"/>
      <c r="AQ1022" s="61"/>
      <c r="AR1022" s="61"/>
    </row>
    <row r="1023" spans="21:44">
      <c r="U1023" s="61"/>
      <c r="V1023" s="61"/>
      <c r="W1023" s="61"/>
      <c r="X1023" s="61"/>
      <c r="Z1023" s="61"/>
      <c r="AA1023" s="61"/>
      <c r="AB1023" s="61"/>
      <c r="AC1023" s="61"/>
      <c r="AE1023" s="61"/>
      <c r="AF1023" s="61"/>
      <c r="AG1023" s="61"/>
      <c r="AH1023" s="61"/>
      <c r="AJ1023" s="61"/>
      <c r="AK1023" s="61"/>
      <c r="AL1023" s="61"/>
      <c r="AM1023" s="61"/>
      <c r="AO1023" s="61"/>
      <c r="AP1023" s="61"/>
      <c r="AQ1023" s="61"/>
      <c r="AR1023" s="61"/>
    </row>
    <row r="1024" spans="21:44">
      <c r="U1024" s="61"/>
      <c r="V1024" s="61"/>
      <c r="W1024" s="61"/>
      <c r="X1024" s="61"/>
      <c r="Z1024" s="61"/>
      <c r="AA1024" s="61"/>
      <c r="AB1024" s="61"/>
      <c r="AC1024" s="61"/>
      <c r="AE1024" s="61"/>
      <c r="AF1024" s="61"/>
      <c r="AG1024" s="61"/>
      <c r="AH1024" s="61"/>
      <c r="AJ1024" s="61"/>
      <c r="AK1024" s="61"/>
      <c r="AL1024" s="61"/>
      <c r="AM1024" s="61"/>
      <c r="AO1024" s="61"/>
      <c r="AP1024" s="61"/>
      <c r="AQ1024" s="61"/>
      <c r="AR1024" s="61"/>
    </row>
    <row r="1025" spans="21:44">
      <c r="U1025" s="61"/>
      <c r="V1025" s="61"/>
      <c r="W1025" s="61"/>
      <c r="X1025" s="61"/>
      <c r="Z1025" s="61"/>
      <c r="AA1025" s="61"/>
      <c r="AB1025" s="61"/>
      <c r="AC1025" s="61"/>
      <c r="AE1025" s="61"/>
      <c r="AF1025" s="61"/>
      <c r="AG1025" s="61"/>
      <c r="AH1025" s="61"/>
      <c r="AJ1025" s="61"/>
      <c r="AK1025" s="61"/>
      <c r="AL1025" s="61"/>
      <c r="AM1025" s="61"/>
      <c r="AO1025" s="61"/>
      <c r="AP1025" s="61"/>
      <c r="AQ1025" s="61"/>
      <c r="AR1025" s="61"/>
    </row>
    <row r="1026" spans="21:44">
      <c r="U1026" s="61"/>
      <c r="V1026" s="61"/>
      <c r="W1026" s="61"/>
      <c r="X1026" s="61"/>
      <c r="Z1026" s="61"/>
      <c r="AA1026" s="61"/>
      <c r="AB1026" s="61"/>
      <c r="AC1026" s="61"/>
      <c r="AE1026" s="61"/>
      <c r="AF1026" s="61"/>
      <c r="AG1026" s="61"/>
      <c r="AH1026" s="61"/>
      <c r="AJ1026" s="61"/>
      <c r="AK1026" s="61"/>
      <c r="AL1026" s="61"/>
      <c r="AM1026" s="61"/>
      <c r="AO1026" s="61"/>
      <c r="AP1026" s="61"/>
      <c r="AQ1026" s="61"/>
      <c r="AR1026" s="61"/>
    </row>
    <row r="1027" spans="21:44">
      <c r="U1027" s="61"/>
      <c r="V1027" s="61"/>
      <c r="W1027" s="61"/>
      <c r="X1027" s="61"/>
      <c r="Z1027" s="61"/>
      <c r="AA1027" s="61"/>
      <c r="AB1027" s="61"/>
      <c r="AC1027" s="61"/>
      <c r="AE1027" s="61"/>
      <c r="AF1027" s="61"/>
      <c r="AG1027" s="61"/>
      <c r="AH1027" s="61"/>
      <c r="AJ1027" s="61"/>
      <c r="AK1027" s="61"/>
      <c r="AL1027" s="61"/>
      <c r="AM1027" s="61"/>
      <c r="AO1027" s="61"/>
      <c r="AP1027" s="61"/>
      <c r="AQ1027" s="61"/>
      <c r="AR1027" s="61"/>
    </row>
    <row r="1028" spans="21:44">
      <c r="U1028" s="61"/>
      <c r="V1028" s="61"/>
      <c r="W1028" s="61"/>
      <c r="X1028" s="61"/>
      <c r="Z1028" s="61"/>
      <c r="AA1028" s="61"/>
      <c r="AB1028" s="61"/>
      <c r="AC1028" s="61"/>
      <c r="AE1028" s="61"/>
      <c r="AF1028" s="61"/>
      <c r="AG1028" s="61"/>
      <c r="AH1028" s="61"/>
      <c r="AJ1028" s="61"/>
      <c r="AK1028" s="61"/>
      <c r="AL1028" s="61"/>
      <c r="AM1028" s="61"/>
      <c r="AO1028" s="61"/>
      <c r="AP1028" s="61"/>
      <c r="AQ1028" s="61"/>
      <c r="AR1028" s="61"/>
    </row>
    <row r="1029" spans="21:44">
      <c r="U1029" s="61"/>
      <c r="V1029" s="61"/>
      <c r="W1029" s="61"/>
      <c r="X1029" s="61"/>
      <c r="Z1029" s="61"/>
      <c r="AA1029" s="61"/>
      <c r="AB1029" s="61"/>
      <c r="AC1029" s="61"/>
      <c r="AE1029" s="61"/>
      <c r="AF1029" s="61"/>
      <c r="AG1029" s="61"/>
      <c r="AH1029" s="61"/>
      <c r="AJ1029" s="61"/>
      <c r="AK1029" s="61"/>
      <c r="AL1029" s="61"/>
      <c r="AM1029" s="61"/>
      <c r="AO1029" s="61"/>
      <c r="AP1029" s="61"/>
      <c r="AQ1029" s="61"/>
      <c r="AR1029" s="61"/>
    </row>
    <row r="1030" spans="21:44">
      <c r="U1030" s="61"/>
      <c r="V1030" s="61"/>
      <c r="W1030" s="61"/>
      <c r="X1030" s="61"/>
      <c r="Z1030" s="61"/>
      <c r="AA1030" s="61"/>
      <c r="AB1030" s="61"/>
      <c r="AC1030" s="61"/>
      <c r="AE1030" s="61"/>
      <c r="AF1030" s="61"/>
      <c r="AG1030" s="61"/>
      <c r="AH1030" s="61"/>
      <c r="AJ1030" s="61"/>
      <c r="AK1030" s="61"/>
      <c r="AL1030" s="61"/>
      <c r="AM1030" s="61"/>
      <c r="AO1030" s="61"/>
      <c r="AP1030" s="61"/>
      <c r="AQ1030" s="61"/>
      <c r="AR1030" s="61"/>
    </row>
    <row r="1031" spans="21:44">
      <c r="U1031" s="61"/>
      <c r="V1031" s="61"/>
      <c r="W1031" s="61"/>
      <c r="X1031" s="61"/>
      <c r="Z1031" s="61"/>
      <c r="AA1031" s="61"/>
      <c r="AB1031" s="61"/>
      <c r="AC1031" s="61"/>
      <c r="AE1031" s="61"/>
      <c r="AF1031" s="61"/>
      <c r="AG1031" s="61"/>
      <c r="AH1031" s="61"/>
      <c r="AJ1031" s="61"/>
      <c r="AK1031" s="61"/>
      <c r="AL1031" s="61"/>
      <c r="AM1031" s="61"/>
      <c r="AO1031" s="61"/>
      <c r="AP1031" s="61"/>
      <c r="AQ1031" s="61"/>
      <c r="AR1031" s="61"/>
    </row>
    <row r="1032" spans="21:44">
      <c r="U1032" s="61"/>
      <c r="V1032" s="61"/>
      <c r="W1032" s="61"/>
      <c r="X1032" s="61"/>
      <c r="Z1032" s="61"/>
      <c r="AA1032" s="61"/>
      <c r="AB1032" s="61"/>
      <c r="AC1032" s="61"/>
      <c r="AE1032" s="61"/>
      <c r="AF1032" s="61"/>
      <c r="AG1032" s="61"/>
      <c r="AH1032" s="61"/>
      <c r="AJ1032" s="61"/>
      <c r="AK1032" s="61"/>
      <c r="AL1032" s="61"/>
      <c r="AM1032" s="61"/>
      <c r="AO1032" s="61"/>
      <c r="AP1032" s="61"/>
      <c r="AQ1032" s="61"/>
      <c r="AR1032" s="61"/>
    </row>
    <row r="1033" spans="21:44">
      <c r="U1033" s="61"/>
      <c r="V1033" s="61"/>
      <c r="W1033" s="61"/>
      <c r="X1033" s="61"/>
      <c r="Z1033" s="61"/>
      <c r="AA1033" s="61"/>
      <c r="AB1033" s="61"/>
      <c r="AC1033" s="61"/>
      <c r="AE1033" s="61"/>
      <c r="AF1033" s="61"/>
      <c r="AG1033" s="61"/>
      <c r="AH1033" s="61"/>
      <c r="AJ1033" s="61"/>
      <c r="AK1033" s="61"/>
      <c r="AL1033" s="61"/>
      <c r="AM1033" s="61"/>
      <c r="AO1033" s="61"/>
      <c r="AP1033" s="61"/>
      <c r="AQ1033" s="61"/>
      <c r="AR1033" s="61"/>
    </row>
    <row r="1034" spans="21:44">
      <c r="U1034" s="61"/>
      <c r="V1034" s="61"/>
      <c r="W1034" s="61"/>
      <c r="X1034" s="61"/>
      <c r="Z1034" s="61"/>
      <c r="AA1034" s="61"/>
      <c r="AB1034" s="61"/>
      <c r="AC1034" s="61"/>
      <c r="AE1034" s="61"/>
      <c r="AF1034" s="61"/>
      <c r="AG1034" s="61"/>
      <c r="AH1034" s="61"/>
      <c r="AJ1034" s="61"/>
      <c r="AK1034" s="61"/>
      <c r="AL1034" s="61"/>
      <c r="AM1034" s="61"/>
      <c r="AO1034" s="61"/>
      <c r="AP1034" s="61"/>
      <c r="AQ1034" s="61"/>
      <c r="AR1034" s="61"/>
    </row>
    <row r="1035" spans="21:44">
      <c r="U1035" s="61"/>
      <c r="V1035" s="61"/>
      <c r="W1035" s="61"/>
      <c r="X1035" s="61"/>
      <c r="Z1035" s="61"/>
      <c r="AA1035" s="61"/>
      <c r="AB1035" s="61"/>
      <c r="AC1035" s="61"/>
      <c r="AE1035" s="61"/>
      <c r="AF1035" s="61"/>
      <c r="AG1035" s="61"/>
      <c r="AH1035" s="61"/>
      <c r="AJ1035" s="61"/>
      <c r="AK1035" s="61"/>
      <c r="AL1035" s="61"/>
      <c r="AM1035" s="61"/>
      <c r="AO1035" s="61"/>
      <c r="AP1035" s="61"/>
      <c r="AQ1035" s="61"/>
      <c r="AR1035" s="61"/>
    </row>
    <row r="1036" spans="21:44">
      <c r="U1036" s="61"/>
      <c r="V1036" s="61"/>
      <c r="W1036" s="61"/>
      <c r="X1036" s="61"/>
      <c r="Z1036" s="61"/>
      <c r="AA1036" s="61"/>
      <c r="AB1036" s="61"/>
      <c r="AC1036" s="61"/>
      <c r="AE1036" s="61"/>
      <c r="AF1036" s="61"/>
      <c r="AG1036" s="61"/>
      <c r="AH1036" s="61"/>
      <c r="AJ1036" s="61"/>
      <c r="AK1036" s="61"/>
      <c r="AL1036" s="61"/>
      <c r="AM1036" s="61"/>
      <c r="AO1036" s="61"/>
      <c r="AP1036" s="61"/>
      <c r="AQ1036" s="61"/>
      <c r="AR1036" s="61"/>
    </row>
    <row r="1037" spans="21:44">
      <c r="U1037" s="61"/>
      <c r="V1037" s="61"/>
      <c r="W1037" s="61"/>
      <c r="X1037" s="61"/>
      <c r="Z1037" s="61"/>
      <c r="AA1037" s="61"/>
      <c r="AB1037" s="61"/>
      <c r="AC1037" s="61"/>
      <c r="AE1037" s="61"/>
      <c r="AF1037" s="61"/>
      <c r="AG1037" s="61"/>
      <c r="AH1037" s="61"/>
      <c r="AJ1037" s="61"/>
      <c r="AK1037" s="61"/>
      <c r="AL1037" s="61"/>
      <c r="AM1037" s="61"/>
      <c r="AO1037" s="61"/>
      <c r="AP1037" s="61"/>
      <c r="AQ1037" s="61"/>
      <c r="AR1037" s="61"/>
    </row>
    <row r="1038" spans="21:44">
      <c r="U1038" s="61"/>
      <c r="V1038" s="61"/>
      <c r="W1038" s="61"/>
      <c r="X1038" s="61"/>
      <c r="Z1038" s="61"/>
      <c r="AA1038" s="61"/>
      <c r="AB1038" s="61"/>
      <c r="AC1038" s="61"/>
      <c r="AE1038" s="61"/>
      <c r="AF1038" s="61"/>
      <c r="AG1038" s="61"/>
      <c r="AH1038" s="61"/>
      <c r="AJ1038" s="61"/>
      <c r="AK1038" s="61"/>
      <c r="AL1038" s="61"/>
      <c r="AM1038" s="61"/>
      <c r="AO1038" s="61"/>
      <c r="AP1038" s="61"/>
      <c r="AQ1038" s="61"/>
      <c r="AR1038" s="61"/>
    </row>
    <row r="1039" spans="21:44">
      <c r="U1039" s="61"/>
      <c r="V1039" s="61"/>
      <c r="W1039" s="61"/>
      <c r="X1039" s="61"/>
      <c r="Z1039" s="61"/>
      <c r="AA1039" s="61"/>
      <c r="AB1039" s="61"/>
      <c r="AC1039" s="61"/>
      <c r="AE1039" s="61"/>
      <c r="AF1039" s="61"/>
      <c r="AG1039" s="61"/>
      <c r="AH1039" s="61"/>
      <c r="AJ1039" s="61"/>
      <c r="AK1039" s="61"/>
      <c r="AL1039" s="61"/>
      <c r="AM1039" s="61"/>
      <c r="AO1039" s="61"/>
      <c r="AP1039" s="61"/>
      <c r="AQ1039" s="61"/>
      <c r="AR1039" s="61"/>
    </row>
    <row r="1040" spans="21:44">
      <c r="U1040" s="61"/>
      <c r="V1040" s="61"/>
      <c r="W1040" s="61"/>
      <c r="X1040" s="61"/>
      <c r="Z1040" s="61"/>
      <c r="AA1040" s="61"/>
      <c r="AB1040" s="61"/>
      <c r="AC1040" s="61"/>
      <c r="AE1040" s="61"/>
      <c r="AF1040" s="61"/>
      <c r="AG1040" s="61"/>
      <c r="AH1040" s="61"/>
      <c r="AJ1040" s="61"/>
      <c r="AK1040" s="61"/>
      <c r="AL1040" s="61"/>
      <c r="AM1040" s="61"/>
      <c r="AO1040" s="61"/>
      <c r="AP1040" s="61"/>
      <c r="AQ1040" s="61"/>
      <c r="AR1040" s="61"/>
    </row>
    <row r="1041" spans="21:44">
      <c r="U1041" s="61"/>
      <c r="V1041" s="61"/>
      <c r="W1041" s="61"/>
      <c r="X1041" s="61"/>
      <c r="Z1041" s="61"/>
      <c r="AA1041" s="61"/>
      <c r="AB1041" s="61"/>
      <c r="AC1041" s="61"/>
      <c r="AE1041" s="61"/>
      <c r="AF1041" s="61"/>
      <c r="AG1041" s="61"/>
      <c r="AH1041" s="61"/>
      <c r="AJ1041" s="61"/>
      <c r="AK1041" s="61"/>
      <c r="AL1041" s="61"/>
      <c r="AM1041" s="61"/>
      <c r="AO1041" s="61"/>
      <c r="AP1041" s="61"/>
      <c r="AQ1041" s="61"/>
      <c r="AR1041" s="61"/>
    </row>
    <row r="1042" spans="21:44">
      <c r="U1042" s="61"/>
      <c r="V1042" s="61"/>
      <c r="W1042" s="61"/>
      <c r="X1042" s="61"/>
      <c r="Z1042" s="61"/>
      <c r="AA1042" s="61"/>
      <c r="AB1042" s="61"/>
      <c r="AC1042" s="61"/>
      <c r="AE1042" s="61"/>
      <c r="AF1042" s="61"/>
      <c r="AG1042" s="61"/>
      <c r="AH1042" s="61"/>
      <c r="AJ1042" s="61"/>
      <c r="AK1042" s="61"/>
      <c r="AL1042" s="61"/>
      <c r="AM1042" s="61"/>
      <c r="AO1042" s="61"/>
      <c r="AP1042" s="61"/>
      <c r="AQ1042" s="61"/>
      <c r="AR1042" s="61"/>
    </row>
    <row r="1043" spans="21:44">
      <c r="U1043" s="61"/>
      <c r="V1043" s="61"/>
      <c r="W1043" s="61"/>
      <c r="X1043" s="61"/>
      <c r="Z1043" s="61"/>
      <c r="AA1043" s="61"/>
      <c r="AB1043" s="61"/>
      <c r="AC1043" s="61"/>
      <c r="AE1043" s="61"/>
      <c r="AF1043" s="61"/>
      <c r="AG1043" s="61"/>
      <c r="AH1043" s="61"/>
      <c r="AJ1043" s="61"/>
      <c r="AK1043" s="61"/>
      <c r="AL1043" s="61"/>
      <c r="AM1043" s="61"/>
      <c r="AO1043" s="61"/>
      <c r="AP1043" s="61"/>
      <c r="AQ1043" s="61"/>
      <c r="AR1043" s="61"/>
    </row>
    <row r="1044" spans="21:44">
      <c r="U1044" s="61"/>
      <c r="V1044" s="61"/>
      <c r="W1044" s="61"/>
      <c r="X1044" s="61"/>
      <c r="Z1044" s="61"/>
      <c r="AA1044" s="61"/>
      <c r="AB1044" s="61"/>
      <c r="AC1044" s="61"/>
      <c r="AE1044" s="61"/>
      <c r="AF1044" s="61"/>
      <c r="AG1044" s="61"/>
      <c r="AH1044" s="61"/>
      <c r="AJ1044" s="61"/>
      <c r="AK1044" s="61"/>
      <c r="AL1044" s="61"/>
      <c r="AM1044" s="61"/>
      <c r="AO1044" s="61"/>
      <c r="AP1044" s="61"/>
      <c r="AQ1044" s="61"/>
      <c r="AR1044" s="61"/>
    </row>
    <row r="1045" spans="21:44">
      <c r="U1045" s="61"/>
      <c r="V1045" s="61"/>
      <c r="W1045" s="61"/>
      <c r="X1045" s="61"/>
      <c r="Z1045" s="61"/>
      <c r="AA1045" s="61"/>
      <c r="AB1045" s="61"/>
      <c r="AC1045" s="61"/>
      <c r="AE1045" s="61"/>
      <c r="AF1045" s="61"/>
      <c r="AG1045" s="61"/>
      <c r="AH1045" s="61"/>
      <c r="AJ1045" s="61"/>
      <c r="AK1045" s="61"/>
      <c r="AL1045" s="61"/>
      <c r="AM1045" s="61"/>
      <c r="AO1045" s="61"/>
      <c r="AP1045" s="61"/>
      <c r="AQ1045" s="61"/>
      <c r="AR1045" s="61"/>
    </row>
    <row r="1046" spans="21:44">
      <c r="U1046" s="61"/>
      <c r="V1046" s="61"/>
      <c r="W1046" s="61"/>
      <c r="X1046" s="61"/>
      <c r="Z1046" s="61"/>
      <c r="AA1046" s="61"/>
      <c r="AB1046" s="61"/>
      <c r="AC1046" s="61"/>
      <c r="AE1046" s="61"/>
      <c r="AF1046" s="61"/>
      <c r="AG1046" s="61"/>
      <c r="AH1046" s="61"/>
      <c r="AJ1046" s="61"/>
      <c r="AK1046" s="61"/>
      <c r="AL1046" s="61"/>
      <c r="AM1046" s="61"/>
      <c r="AO1046" s="61"/>
      <c r="AP1046" s="61"/>
      <c r="AQ1046" s="61"/>
      <c r="AR1046" s="61"/>
    </row>
    <row r="1047" spans="21:44">
      <c r="U1047" s="61"/>
      <c r="V1047" s="61"/>
      <c r="W1047" s="61"/>
      <c r="X1047" s="61"/>
      <c r="Z1047" s="61"/>
      <c r="AA1047" s="61"/>
      <c r="AB1047" s="61"/>
      <c r="AC1047" s="61"/>
      <c r="AE1047" s="61"/>
      <c r="AF1047" s="61"/>
      <c r="AG1047" s="61"/>
      <c r="AH1047" s="61"/>
      <c r="AJ1047" s="61"/>
      <c r="AK1047" s="61"/>
      <c r="AL1047" s="61"/>
      <c r="AM1047" s="61"/>
      <c r="AO1047" s="61"/>
      <c r="AP1047" s="61"/>
      <c r="AQ1047" s="61"/>
      <c r="AR1047" s="61"/>
    </row>
    <row r="1048" spans="21:44">
      <c r="U1048" s="61"/>
      <c r="V1048" s="61"/>
      <c r="W1048" s="61"/>
      <c r="X1048" s="61"/>
      <c r="Z1048" s="61"/>
      <c r="AA1048" s="61"/>
      <c r="AB1048" s="61"/>
      <c r="AC1048" s="61"/>
      <c r="AE1048" s="61"/>
      <c r="AF1048" s="61"/>
      <c r="AG1048" s="61"/>
      <c r="AH1048" s="61"/>
      <c r="AJ1048" s="61"/>
      <c r="AK1048" s="61"/>
      <c r="AL1048" s="61"/>
      <c r="AM1048" s="61"/>
      <c r="AO1048" s="61"/>
      <c r="AP1048" s="61"/>
      <c r="AQ1048" s="61"/>
      <c r="AR1048" s="61"/>
    </row>
    <row r="1049" spans="21:44">
      <c r="U1049" s="61"/>
      <c r="V1049" s="61"/>
      <c r="W1049" s="61"/>
      <c r="X1049" s="61"/>
      <c r="Z1049" s="61"/>
      <c r="AA1049" s="61"/>
      <c r="AB1049" s="61"/>
      <c r="AC1049" s="61"/>
      <c r="AE1049" s="61"/>
      <c r="AF1049" s="61"/>
      <c r="AG1049" s="61"/>
      <c r="AH1049" s="61"/>
      <c r="AJ1049" s="61"/>
      <c r="AK1049" s="61"/>
      <c r="AL1049" s="61"/>
      <c r="AM1049" s="61"/>
      <c r="AO1049" s="61"/>
      <c r="AP1049" s="61"/>
      <c r="AQ1049" s="61"/>
      <c r="AR1049" s="61"/>
    </row>
    <row r="1050" spans="21:44">
      <c r="U1050" s="61"/>
      <c r="V1050" s="61"/>
      <c r="W1050" s="61"/>
      <c r="X1050" s="61"/>
      <c r="Z1050" s="61"/>
      <c r="AA1050" s="61"/>
      <c r="AB1050" s="61"/>
      <c r="AC1050" s="61"/>
      <c r="AE1050" s="61"/>
      <c r="AF1050" s="61"/>
      <c r="AG1050" s="61"/>
      <c r="AH1050" s="61"/>
      <c r="AJ1050" s="61"/>
      <c r="AK1050" s="61"/>
      <c r="AL1050" s="61"/>
      <c r="AM1050" s="61"/>
      <c r="AO1050" s="61"/>
      <c r="AP1050" s="61"/>
      <c r="AQ1050" s="61"/>
      <c r="AR1050" s="61"/>
    </row>
    <row r="1051" spans="21:44">
      <c r="U1051" s="61"/>
      <c r="V1051" s="61"/>
      <c r="W1051" s="61"/>
      <c r="X1051" s="61"/>
      <c r="Z1051" s="61"/>
      <c r="AA1051" s="61"/>
      <c r="AB1051" s="61"/>
      <c r="AC1051" s="61"/>
      <c r="AE1051" s="61"/>
      <c r="AF1051" s="61"/>
      <c r="AG1051" s="61"/>
      <c r="AH1051" s="61"/>
      <c r="AJ1051" s="61"/>
      <c r="AK1051" s="61"/>
      <c r="AL1051" s="61"/>
      <c r="AM1051" s="61"/>
      <c r="AO1051" s="61"/>
      <c r="AP1051" s="61"/>
      <c r="AQ1051" s="61"/>
      <c r="AR1051" s="61"/>
    </row>
    <row r="1052" spans="21:44">
      <c r="U1052" s="61"/>
      <c r="V1052" s="61"/>
      <c r="W1052" s="61"/>
      <c r="X1052" s="61"/>
      <c r="Z1052" s="61"/>
      <c r="AA1052" s="61"/>
      <c r="AB1052" s="61"/>
      <c r="AC1052" s="61"/>
      <c r="AE1052" s="61"/>
      <c r="AF1052" s="61"/>
      <c r="AG1052" s="61"/>
      <c r="AH1052" s="61"/>
      <c r="AJ1052" s="61"/>
      <c r="AK1052" s="61"/>
      <c r="AL1052" s="61"/>
      <c r="AM1052" s="61"/>
      <c r="AO1052" s="61"/>
      <c r="AP1052" s="61"/>
      <c r="AQ1052" s="61"/>
      <c r="AR1052" s="61"/>
    </row>
    <row r="1053" spans="21:44">
      <c r="U1053" s="61"/>
      <c r="V1053" s="61"/>
      <c r="W1053" s="61"/>
      <c r="X1053" s="61"/>
      <c r="Z1053" s="61"/>
      <c r="AA1053" s="61"/>
      <c r="AB1053" s="61"/>
      <c r="AC1053" s="61"/>
      <c r="AE1053" s="61"/>
      <c r="AF1053" s="61"/>
      <c r="AG1053" s="61"/>
      <c r="AH1053" s="61"/>
      <c r="AJ1053" s="61"/>
      <c r="AK1053" s="61"/>
      <c r="AL1053" s="61"/>
      <c r="AM1053" s="61"/>
      <c r="AO1053" s="61"/>
      <c r="AP1053" s="61"/>
      <c r="AQ1053" s="61"/>
      <c r="AR1053" s="61"/>
    </row>
    <row r="1054" spans="21:44">
      <c r="U1054" s="61"/>
      <c r="V1054" s="61"/>
      <c r="W1054" s="61"/>
      <c r="X1054" s="61"/>
      <c r="Z1054" s="61"/>
      <c r="AA1054" s="61"/>
      <c r="AB1054" s="61"/>
      <c r="AC1054" s="61"/>
      <c r="AE1054" s="61"/>
      <c r="AF1054" s="61"/>
      <c r="AG1054" s="61"/>
      <c r="AH1054" s="61"/>
      <c r="AJ1054" s="61"/>
      <c r="AK1054" s="61"/>
      <c r="AL1054" s="61"/>
      <c r="AM1054" s="61"/>
      <c r="AO1054" s="61"/>
      <c r="AP1054" s="61"/>
      <c r="AQ1054" s="61"/>
      <c r="AR1054" s="61"/>
    </row>
    <row r="1055" spans="21:44">
      <c r="U1055" s="61"/>
      <c r="V1055" s="61"/>
      <c r="W1055" s="61"/>
      <c r="X1055" s="61"/>
      <c r="Z1055" s="61"/>
      <c r="AA1055" s="61"/>
      <c r="AB1055" s="61"/>
      <c r="AC1055" s="61"/>
      <c r="AE1055" s="61"/>
      <c r="AF1055" s="61"/>
      <c r="AG1055" s="61"/>
      <c r="AH1055" s="61"/>
      <c r="AJ1055" s="61"/>
      <c r="AK1055" s="61"/>
      <c r="AL1055" s="61"/>
      <c r="AM1055" s="61"/>
      <c r="AO1055" s="61"/>
      <c r="AP1055" s="61"/>
      <c r="AQ1055" s="61"/>
      <c r="AR1055" s="61"/>
    </row>
    <row r="1056" spans="21:44">
      <c r="U1056" s="61"/>
      <c r="V1056" s="61"/>
      <c r="W1056" s="61"/>
      <c r="X1056" s="61"/>
      <c r="Z1056" s="61"/>
      <c r="AA1056" s="61"/>
      <c r="AB1056" s="61"/>
      <c r="AC1056" s="61"/>
      <c r="AE1056" s="61"/>
      <c r="AF1056" s="61"/>
      <c r="AG1056" s="61"/>
      <c r="AH1056" s="61"/>
      <c r="AJ1056" s="61"/>
      <c r="AK1056" s="61"/>
      <c r="AL1056" s="61"/>
      <c r="AM1056" s="61"/>
      <c r="AO1056" s="61"/>
      <c r="AP1056" s="61"/>
      <c r="AQ1056" s="61"/>
      <c r="AR1056" s="61"/>
    </row>
    <row r="1057" spans="21:44">
      <c r="U1057" s="61"/>
      <c r="V1057" s="61"/>
      <c r="W1057" s="61"/>
      <c r="X1057" s="61"/>
      <c r="Z1057" s="61"/>
      <c r="AA1057" s="61"/>
      <c r="AB1057" s="61"/>
      <c r="AC1057" s="61"/>
      <c r="AE1057" s="61"/>
      <c r="AF1057" s="61"/>
      <c r="AG1057" s="61"/>
      <c r="AH1057" s="61"/>
      <c r="AJ1057" s="61"/>
      <c r="AK1057" s="61"/>
      <c r="AL1057" s="61"/>
      <c r="AM1057" s="61"/>
      <c r="AO1057" s="61"/>
      <c r="AP1057" s="61"/>
      <c r="AQ1057" s="61"/>
      <c r="AR1057" s="61"/>
    </row>
    <row r="1058" spans="21:44">
      <c r="U1058" s="61"/>
      <c r="V1058" s="61"/>
      <c r="W1058" s="61"/>
      <c r="X1058" s="61"/>
      <c r="Z1058" s="61"/>
      <c r="AA1058" s="61"/>
      <c r="AB1058" s="61"/>
      <c r="AC1058" s="61"/>
      <c r="AE1058" s="61"/>
      <c r="AF1058" s="61"/>
      <c r="AG1058" s="61"/>
      <c r="AH1058" s="61"/>
      <c r="AJ1058" s="61"/>
      <c r="AK1058" s="61"/>
      <c r="AL1058" s="61"/>
      <c r="AM1058" s="61"/>
      <c r="AO1058" s="61"/>
      <c r="AP1058" s="61"/>
      <c r="AQ1058" s="61"/>
      <c r="AR1058" s="61"/>
    </row>
    <row r="1059" spans="21:44">
      <c r="U1059" s="61"/>
      <c r="V1059" s="61"/>
      <c r="W1059" s="61"/>
      <c r="X1059" s="61"/>
      <c r="Z1059" s="61"/>
      <c r="AA1059" s="61"/>
      <c r="AB1059" s="61"/>
      <c r="AC1059" s="61"/>
      <c r="AE1059" s="61"/>
      <c r="AF1059" s="61"/>
      <c r="AG1059" s="61"/>
      <c r="AH1059" s="61"/>
      <c r="AJ1059" s="61"/>
      <c r="AK1059" s="61"/>
      <c r="AL1059" s="61"/>
      <c r="AM1059" s="61"/>
      <c r="AO1059" s="61"/>
      <c r="AP1059" s="61"/>
      <c r="AQ1059" s="61"/>
      <c r="AR1059" s="61"/>
    </row>
    <row r="1060" spans="21:44">
      <c r="U1060" s="61"/>
      <c r="V1060" s="61"/>
      <c r="W1060" s="61"/>
      <c r="X1060" s="61"/>
      <c r="Z1060" s="61"/>
      <c r="AA1060" s="61"/>
      <c r="AB1060" s="61"/>
      <c r="AC1060" s="61"/>
      <c r="AE1060" s="61"/>
      <c r="AF1060" s="61"/>
      <c r="AG1060" s="61"/>
      <c r="AH1060" s="61"/>
      <c r="AJ1060" s="61"/>
      <c r="AK1060" s="61"/>
      <c r="AL1060" s="61"/>
      <c r="AM1060" s="61"/>
      <c r="AO1060" s="61"/>
      <c r="AP1060" s="61"/>
      <c r="AQ1060" s="61"/>
      <c r="AR1060" s="61"/>
    </row>
    <row r="1061" spans="21:44">
      <c r="U1061" s="61"/>
      <c r="V1061" s="61"/>
      <c r="W1061" s="61"/>
      <c r="X1061" s="61"/>
      <c r="Z1061" s="61"/>
      <c r="AA1061" s="61"/>
      <c r="AB1061" s="61"/>
      <c r="AC1061" s="61"/>
      <c r="AE1061" s="61"/>
      <c r="AF1061" s="61"/>
      <c r="AG1061" s="61"/>
      <c r="AH1061" s="61"/>
      <c r="AJ1061" s="61"/>
      <c r="AK1061" s="61"/>
      <c r="AL1061" s="61"/>
      <c r="AM1061" s="61"/>
      <c r="AO1061" s="61"/>
      <c r="AP1061" s="61"/>
      <c r="AQ1061" s="61"/>
      <c r="AR1061" s="61"/>
    </row>
    <row r="1062" spans="21:44">
      <c r="U1062" s="61"/>
      <c r="V1062" s="61"/>
      <c r="W1062" s="61"/>
      <c r="X1062" s="61"/>
      <c r="Z1062" s="61"/>
      <c r="AA1062" s="61"/>
      <c r="AB1062" s="61"/>
      <c r="AC1062" s="61"/>
      <c r="AE1062" s="61"/>
      <c r="AF1062" s="61"/>
      <c r="AG1062" s="61"/>
      <c r="AH1062" s="61"/>
      <c r="AJ1062" s="61"/>
      <c r="AK1062" s="61"/>
      <c r="AL1062" s="61"/>
      <c r="AM1062" s="61"/>
      <c r="AO1062" s="61"/>
      <c r="AP1062" s="61"/>
      <c r="AQ1062" s="61"/>
      <c r="AR1062" s="61"/>
    </row>
    <row r="1063" spans="21:44">
      <c r="U1063" s="61"/>
      <c r="V1063" s="61"/>
      <c r="W1063" s="61"/>
      <c r="X1063" s="61"/>
      <c r="Z1063" s="61"/>
      <c r="AA1063" s="61"/>
      <c r="AB1063" s="61"/>
      <c r="AC1063" s="61"/>
      <c r="AE1063" s="61"/>
      <c r="AF1063" s="61"/>
      <c r="AG1063" s="61"/>
      <c r="AH1063" s="61"/>
      <c r="AJ1063" s="61"/>
      <c r="AK1063" s="61"/>
      <c r="AL1063" s="61"/>
      <c r="AM1063" s="61"/>
      <c r="AO1063" s="61"/>
      <c r="AP1063" s="61"/>
      <c r="AQ1063" s="61"/>
      <c r="AR1063" s="61"/>
    </row>
    <row r="1064" spans="21:44">
      <c r="U1064" s="61"/>
      <c r="V1064" s="61"/>
      <c r="W1064" s="61"/>
      <c r="X1064" s="61"/>
      <c r="Z1064" s="61"/>
      <c r="AA1064" s="61"/>
      <c r="AB1064" s="61"/>
      <c r="AC1064" s="61"/>
      <c r="AE1064" s="61"/>
      <c r="AF1064" s="61"/>
      <c r="AG1064" s="61"/>
      <c r="AH1064" s="61"/>
      <c r="AJ1064" s="61"/>
      <c r="AK1064" s="61"/>
      <c r="AL1064" s="61"/>
      <c r="AM1064" s="61"/>
      <c r="AO1064" s="61"/>
      <c r="AP1064" s="61"/>
      <c r="AQ1064" s="61"/>
      <c r="AR1064" s="61"/>
    </row>
    <row r="1065" spans="21:44">
      <c r="U1065" s="61"/>
      <c r="V1065" s="61"/>
      <c r="W1065" s="61"/>
      <c r="X1065" s="61"/>
      <c r="Z1065" s="61"/>
      <c r="AA1065" s="61"/>
      <c r="AB1065" s="61"/>
      <c r="AC1065" s="61"/>
      <c r="AE1065" s="61"/>
      <c r="AF1065" s="61"/>
      <c r="AG1065" s="61"/>
      <c r="AH1065" s="61"/>
      <c r="AJ1065" s="61"/>
      <c r="AK1065" s="61"/>
      <c r="AL1065" s="61"/>
      <c r="AM1065" s="61"/>
      <c r="AO1065" s="61"/>
      <c r="AP1065" s="61"/>
      <c r="AQ1065" s="61"/>
      <c r="AR1065" s="61"/>
    </row>
    <row r="1066" spans="21:44">
      <c r="U1066" s="61"/>
      <c r="V1066" s="61"/>
      <c r="W1066" s="61"/>
      <c r="X1066" s="61"/>
      <c r="Z1066" s="61"/>
      <c r="AA1066" s="61"/>
      <c r="AB1066" s="61"/>
      <c r="AC1066" s="61"/>
      <c r="AE1066" s="61"/>
      <c r="AF1066" s="61"/>
      <c r="AG1066" s="61"/>
      <c r="AH1066" s="61"/>
      <c r="AJ1066" s="61"/>
      <c r="AK1066" s="61"/>
      <c r="AL1066" s="61"/>
      <c r="AM1066" s="61"/>
      <c r="AO1066" s="61"/>
      <c r="AP1066" s="61"/>
      <c r="AQ1066" s="61"/>
      <c r="AR1066" s="61"/>
    </row>
    <row r="1067" spans="21:44">
      <c r="U1067" s="61"/>
      <c r="V1067" s="61"/>
      <c r="W1067" s="61"/>
      <c r="X1067" s="61"/>
      <c r="Z1067" s="61"/>
      <c r="AA1067" s="61"/>
      <c r="AB1067" s="61"/>
      <c r="AC1067" s="61"/>
      <c r="AE1067" s="61"/>
      <c r="AF1067" s="61"/>
      <c r="AG1067" s="61"/>
      <c r="AH1067" s="61"/>
      <c r="AJ1067" s="61"/>
      <c r="AK1067" s="61"/>
      <c r="AL1067" s="61"/>
      <c r="AM1067" s="61"/>
      <c r="AO1067" s="61"/>
      <c r="AP1067" s="61"/>
      <c r="AQ1067" s="61"/>
      <c r="AR1067" s="61"/>
    </row>
    <row r="1068" spans="21:44">
      <c r="U1068" s="61"/>
      <c r="V1068" s="61"/>
      <c r="W1068" s="61"/>
      <c r="X1068" s="61"/>
      <c r="Z1068" s="61"/>
      <c r="AA1068" s="61"/>
      <c r="AB1068" s="61"/>
      <c r="AC1068" s="61"/>
      <c r="AE1068" s="61"/>
      <c r="AF1068" s="61"/>
      <c r="AG1068" s="61"/>
      <c r="AH1068" s="61"/>
      <c r="AJ1068" s="61"/>
      <c r="AK1068" s="61"/>
      <c r="AL1068" s="61"/>
      <c r="AM1068" s="61"/>
      <c r="AO1068" s="61"/>
      <c r="AP1068" s="61"/>
      <c r="AQ1068" s="61"/>
      <c r="AR1068" s="61"/>
    </row>
    <row r="1069" spans="21:44">
      <c r="U1069" s="61"/>
      <c r="V1069" s="61"/>
      <c r="W1069" s="61"/>
      <c r="X1069" s="61"/>
      <c r="Z1069" s="61"/>
      <c r="AA1069" s="61"/>
      <c r="AB1069" s="61"/>
      <c r="AC1069" s="61"/>
      <c r="AE1069" s="61"/>
      <c r="AF1069" s="61"/>
      <c r="AG1069" s="61"/>
      <c r="AH1069" s="61"/>
      <c r="AJ1069" s="61"/>
      <c r="AK1069" s="61"/>
      <c r="AL1069" s="61"/>
      <c r="AM1069" s="61"/>
      <c r="AO1069" s="61"/>
      <c r="AP1069" s="61"/>
      <c r="AQ1069" s="61"/>
      <c r="AR1069" s="61"/>
    </row>
    <row r="1070" spans="21:44">
      <c r="U1070" s="61"/>
      <c r="V1070" s="61"/>
      <c r="W1070" s="61"/>
      <c r="X1070" s="61"/>
      <c r="Z1070" s="61"/>
      <c r="AA1070" s="61"/>
      <c r="AB1070" s="61"/>
      <c r="AC1070" s="61"/>
      <c r="AE1070" s="61"/>
      <c r="AF1070" s="61"/>
      <c r="AG1070" s="61"/>
      <c r="AH1070" s="61"/>
      <c r="AJ1070" s="61"/>
      <c r="AK1070" s="61"/>
      <c r="AL1070" s="61"/>
      <c r="AM1070" s="61"/>
      <c r="AO1070" s="61"/>
      <c r="AP1070" s="61"/>
      <c r="AQ1070" s="61"/>
      <c r="AR1070" s="61"/>
    </row>
    <row r="1071" spans="21:44">
      <c r="U1071" s="61"/>
      <c r="V1071" s="61"/>
      <c r="W1071" s="61"/>
      <c r="X1071" s="61"/>
      <c r="Z1071" s="61"/>
      <c r="AA1071" s="61"/>
      <c r="AB1071" s="61"/>
      <c r="AC1071" s="61"/>
      <c r="AE1071" s="61"/>
      <c r="AF1071" s="61"/>
      <c r="AG1071" s="61"/>
      <c r="AH1071" s="61"/>
      <c r="AJ1071" s="61"/>
      <c r="AK1071" s="61"/>
      <c r="AL1071" s="61"/>
      <c r="AM1071" s="61"/>
      <c r="AO1071" s="61"/>
      <c r="AP1071" s="61"/>
      <c r="AQ1071" s="61"/>
      <c r="AR1071" s="61"/>
    </row>
    <row r="1072" spans="21:44">
      <c r="U1072" s="61"/>
      <c r="V1072" s="61"/>
      <c r="W1072" s="61"/>
      <c r="X1072" s="61"/>
      <c r="Z1072" s="61"/>
      <c r="AA1072" s="61"/>
      <c r="AB1072" s="61"/>
      <c r="AC1072" s="61"/>
      <c r="AE1072" s="61"/>
      <c r="AF1072" s="61"/>
      <c r="AG1072" s="61"/>
      <c r="AH1072" s="61"/>
      <c r="AJ1072" s="61"/>
      <c r="AK1072" s="61"/>
      <c r="AL1072" s="61"/>
      <c r="AM1072" s="61"/>
      <c r="AO1072" s="61"/>
      <c r="AP1072" s="61"/>
      <c r="AQ1072" s="61"/>
      <c r="AR1072" s="61"/>
    </row>
    <row r="1073" spans="21:44">
      <c r="U1073" s="61"/>
      <c r="V1073" s="61"/>
      <c r="W1073" s="61"/>
      <c r="X1073" s="61"/>
      <c r="Z1073" s="61"/>
      <c r="AA1073" s="61"/>
      <c r="AB1073" s="61"/>
      <c r="AC1073" s="61"/>
      <c r="AE1073" s="61"/>
      <c r="AF1073" s="61"/>
      <c r="AG1073" s="61"/>
      <c r="AH1073" s="61"/>
      <c r="AJ1073" s="61"/>
      <c r="AK1073" s="61"/>
      <c r="AL1073" s="61"/>
      <c r="AM1073" s="61"/>
      <c r="AO1073" s="61"/>
      <c r="AP1073" s="61"/>
      <c r="AQ1073" s="61"/>
      <c r="AR1073" s="61"/>
    </row>
    <row r="1074" spans="21:44">
      <c r="U1074" s="61"/>
      <c r="V1074" s="61"/>
      <c r="W1074" s="61"/>
      <c r="X1074" s="61"/>
      <c r="Z1074" s="61"/>
      <c r="AA1074" s="61"/>
      <c r="AB1074" s="61"/>
      <c r="AC1074" s="61"/>
      <c r="AE1074" s="61"/>
      <c r="AF1074" s="61"/>
      <c r="AG1074" s="61"/>
      <c r="AH1074" s="61"/>
      <c r="AJ1074" s="61"/>
      <c r="AK1074" s="61"/>
      <c r="AL1074" s="61"/>
      <c r="AM1074" s="61"/>
      <c r="AO1074" s="61"/>
      <c r="AP1074" s="61"/>
      <c r="AQ1074" s="61"/>
      <c r="AR1074" s="61"/>
    </row>
    <row r="1075" spans="21:44">
      <c r="U1075" s="61"/>
      <c r="V1075" s="61"/>
      <c r="W1075" s="61"/>
      <c r="X1075" s="61"/>
      <c r="Z1075" s="61"/>
      <c r="AA1075" s="61"/>
      <c r="AB1075" s="61"/>
      <c r="AC1075" s="61"/>
      <c r="AE1075" s="61"/>
      <c r="AF1075" s="61"/>
      <c r="AG1075" s="61"/>
      <c r="AH1075" s="61"/>
      <c r="AJ1075" s="61"/>
      <c r="AK1075" s="61"/>
      <c r="AL1075" s="61"/>
      <c r="AM1075" s="61"/>
      <c r="AO1075" s="61"/>
      <c r="AP1075" s="61"/>
      <c r="AQ1075" s="61"/>
      <c r="AR1075" s="61"/>
    </row>
    <row r="1076" spans="21:44">
      <c r="U1076" s="61"/>
      <c r="V1076" s="61"/>
      <c r="W1076" s="61"/>
      <c r="X1076" s="61"/>
      <c r="Z1076" s="61"/>
      <c r="AA1076" s="61"/>
      <c r="AB1076" s="61"/>
      <c r="AC1076" s="61"/>
      <c r="AE1076" s="61"/>
      <c r="AF1076" s="61"/>
      <c r="AG1076" s="61"/>
      <c r="AH1076" s="61"/>
      <c r="AJ1076" s="61"/>
      <c r="AK1076" s="61"/>
      <c r="AL1076" s="61"/>
      <c r="AM1076" s="61"/>
      <c r="AO1076" s="61"/>
      <c r="AP1076" s="61"/>
      <c r="AQ1076" s="61"/>
      <c r="AR1076" s="61"/>
    </row>
    <row r="1077" spans="21:44">
      <c r="U1077" s="61"/>
      <c r="V1077" s="61"/>
      <c r="W1077" s="61"/>
      <c r="X1077" s="61"/>
      <c r="Z1077" s="61"/>
      <c r="AA1077" s="61"/>
      <c r="AB1077" s="61"/>
      <c r="AC1077" s="61"/>
      <c r="AE1077" s="61"/>
      <c r="AF1077" s="61"/>
      <c r="AG1077" s="61"/>
      <c r="AH1077" s="61"/>
      <c r="AJ1077" s="61"/>
      <c r="AK1077" s="61"/>
      <c r="AL1077" s="61"/>
      <c r="AM1077" s="61"/>
      <c r="AO1077" s="61"/>
      <c r="AP1077" s="61"/>
      <c r="AQ1077" s="61"/>
      <c r="AR1077" s="61"/>
    </row>
    <row r="1078" spans="21:44">
      <c r="U1078" s="61"/>
      <c r="V1078" s="61"/>
      <c r="W1078" s="61"/>
      <c r="X1078" s="61"/>
      <c r="Z1078" s="61"/>
      <c r="AA1078" s="61"/>
      <c r="AB1078" s="61"/>
      <c r="AC1078" s="61"/>
      <c r="AE1078" s="61"/>
      <c r="AF1078" s="61"/>
      <c r="AG1078" s="61"/>
      <c r="AH1078" s="61"/>
      <c r="AJ1078" s="61"/>
      <c r="AK1078" s="61"/>
      <c r="AL1078" s="61"/>
      <c r="AM1078" s="61"/>
      <c r="AO1078" s="61"/>
      <c r="AP1078" s="61"/>
      <c r="AQ1078" s="61"/>
      <c r="AR1078" s="61"/>
    </row>
    <row r="1079" spans="21:44">
      <c r="U1079" s="61"/>
      <c r="V1079" s="61"/>
      <c r="W1079" s="61"/>
      <c r="X1079" s="61"/>
      <c r="Z1079" s="61"/>
      <c r="AA1079" s="61"/>
      <c r="AB1079" s="61"/>
      <c r="AC1079" s="61"/>
      <c r="AE1079" s="61"/>
      <c r="AF1079" s="61"/>
      <c r="AG1079" s="61"/>
      <c r="AH1079" s="61"/>
      <c r="AJ1079" s="61"/>
      <c r="AK1079" s="61"/>
      <c r="AL1079" s="61"/>
      <c r="AM1079" s="61"/>
      <c r="AO1079" s="61"/>
      <c r="AP1079" s="61"/>
      <c r="AQ1079" s="61"/>
      <c r="AR1079" s="61"/>
    </row>
    <row r="1080" spans="21:44">
      <c r="U1080" s="61"/>
      <c r="V1080" s="61"/>
      <c r="W1080" s="61"/>
      <c r="X1080" s="61"/>
      <c r="Z1080" s="61"/>
      <c r="AA1080" s="61"/>
      <c r="AB1080" s="61"/>
      <c r="AC1080" s="61"/>
      <c r="AE1080" s="61"/>
      <c r="AF1080" s="61"/>
      <c r="AG1080" s="61"/>
      <c r="AH1080" s="61"/>
      <c r="AJ1080" s="61"/>
      <c r="AK1080" s="61"/>
      <c r="AL1080" s="61"/>
      <c r="AM1080" s="61"/>
      <c r="AO1080" s="61"/>
      <c r="AP1080" s="61"/>
      <c r="AQ1080" s="61"/>
      <c r="AR1080" s="61"/>
    </row>
    <row r="1081" spans="21:44">
      <c r="U1081" s="61"/>
      <c r="V1081" s="61"/>
      <c r="W1081" s="61"/>
      <c r="X1081" s="61"/>
      <c r="Z1081" s="61"/>
      <c r="AA1081" s="61"/>
      <c r="AB1081" s="61"/>
      <c r="AC1081" s="61"/>
      <c r="AE1081" s="61"/>
      <c r="AF1081" s="61"/>
      <c r="AG1081" s="61"/>
      <c r="AH1081" s="61"/>
      <c r="AJ1081" s="61"/>
      <c r="AK1081" s="61"/>
      <c r="AL1081" s="61"/>
      <c r="AM1081" s="61"/>
      <c r="AO1081" s="61"/>
      <c r="AP1081" s="61"/>
      <c r="AQ1081" s="61"/>
      <c r="AR1081" s="61"/>
    </row>
    <row r="1082" spans="21:44">
      <c r="U1082" s="61"/>
      <c r="V1082" s="61"/>
      <c r="W1082" s="61"/>
      <c r="X1082" s="61"/>
      <c r="Z1082" s="61"/>
      <c r="AA1082" s="61"/>
      <c r="AB1082" s="61"/>
      <c r="AC1082" s="61"/>
      <c r="AE1082" s="61"/>
      <c r="AF1082" s="61"/>
      <c r="AG1082" s="61"/>
      <c r="AH1082" s="61"/>
      <c r="AJ1082" s="61"/>
      <c r="AK1082" s="61"/>
      <c r="AL1082" s="61"/>
      <c r="AM1082" s="61"/>
      <c r="AO1082" s="61"/>
      <c r="AP1082" s="61"/>
      <c r="AQ1082" s="61"/>
      <c r="AR1082" s="61"/>
    </row>
    <row r="1083" spans="21:44">
      <c r="U1083" s="61"/>
      <c r="V1083" s="61"/>
      <c r="W1083" s="61"/>
      <c r="X1083" s="61"/>
      <c r="Z1083" s="61"/>
      <c r="AA1083" s="61"/>
      <c r="AB1083" s="61"/>
      <c r="AC1083" s="61"/>
      <c r="AE1083" s="61"/>
      <c r="AF1083" s="61"/>
      <c r="AG1083" s="61"/>
      <c r="AH1083" s="61"/>
      <c r="AJ1083" s="61"/>
      <c r="AK1083" s="61"/>
      <c r="AL1083" s="61"/>
      <c r="AM1083" s="61"/>
      <c r="AO1083" s="61"/>
      <c r="AP1083" s="61"/>
      <c r="AQ1083" s="61"/>
      <c r="AR1083" s="61"/>
    </row>
    <row r="1084" spans="21:44">
      <c r="U1084" s="61"/>
      <c r="V1084" s="61"/>
      <c r="W1084" s="61"/>
      <c r="X1084" s="61"/>
      <c r="Z1084" s="61"/>
      <c r="AA1084" s="61"/>
      <c r="AB1084" s="61"/>
      <c r="AC1084" s="61"/>
      <c r="AE1084" s="61"/>
      <c r="AF1084" s="61"/>
      <c r="AG1084" s="61"/>
      <c r="AH1084" s="61"/>
      <c r="AJ1084" s="61"/>
      <c r="AK1084" s="61"/>
      <c r="AL1084" s="61"/>
      <c r="AM1084" s="61"/>
      <c r="AO1084" s="61"/>
      <c r="AP1084" s="61"/>
      <c r="AQ1084" s="61"/>
      <c r="AR1084" s="61"/>
    </row>
    <row r="1085" spans="21:44">
      <c r="U1085" s="61"/>
      <c r="V1085" s="61"/>
      <c r="W1085" s="61"/>
      <c r="X1085" s="61"/>
      <c r="Z1085" s="61"/>
      <c r="AA1085" s="61"/>
      <c r="AB1085" s="61"/>
      <c r="AC1085" s="61"/>
      <c r="AE1085" s="61"/>
      <c r="AF1085" s="61"/>
      <c r="AG1085" s="61"/>
      <c r="AH1085" s="61"/>
      <c r="AJ1085" s="61"/>
      <c r="AK1085" s="61"/>
      <c r="AL1085" s="61"/>
      <c r="AM1085" s="61"/>
      <c r="AO1085" s="61"/>
      <c r="AP1085" s="61"/>
      <c r="AQ1085" s="61"/>
      <c r="AR1085" s="61"/>
    </row>
    <row r="1086" spans="21:44">
      <c r="U1086" s="61"/>
      <c r="V1086" s="61"/>
      <c r="W1086" s="61"/>
      <c r="X1086" s="61"/>
      <c r="Z1086" s="61"/>
      <c r="AA1086" s="61"/>
      <c r="AB1086" s="61"/>
      <c r="AC1086" s="61"/>
      <c r="AE1086" s="61"/>
      <c r="AF1086" s="61"/>
      <c r="AG1086" s="61"/>
      <c r="AH1086" s="61"/>
      <c r="AJ1086" s="61"/>
      <c r="AK1086" s="61"/>
      <c r="AL1086" s="61"/>
      <c r="AM1086" s="61"/>
      <c r="AO1086" s="61"/>
      <c r="AP1086" s="61"/>
      <c r="AQ1086" s="61"/>
      <c r="AR1086" s="61"/>
    </row>
    <row r="1087" spans="21:44">
      <c r="U1087" s="61"/>
      <c r="V1087" s="61"/>
      <c r="W1087" s="61"/>
      <c r="X1087" s="61"/>
      <c r="Z1087" s="61"/>
      <c r="AA1087" s="61"/>
      <c r="AB1087" s="61"/>
      <c r="AC1087" s="61"/>
      <c r="AE1087" s="61"/>
      <c r="AF1087" s="61"/>
      <c r="AG1087" s="61"/>
      <c r="AH1087" s="61"/>
      <c r="AJ1087" s="61"/>
      <c r="AK1087" s="61"/>
      <c r="AL1087" s="61"/>
      <c r="AM1087" s="61"/>
      <c r="AO1087" s="61"/>
      <c r="AP1087" s="61"/>
      <c r="AQ1087" s="61"/>
      <c r="AR1087" s="61"/>
    </row>
    <row r="1088" spans="21:44">
      <c r="U1088" s="61"/>
      <c r="V1088" s="61"/>
      <c r="W1088" s="61"/>
      <c r="X1088" s="61"/>
      <c r="Z1088" s="61"/>
      <c r="AA1088" s="61"/>
      <c r="AB1088" s="61"/>
      <c r="AC1088" s="61"/>
      <c r="AE1088" s="61"/>
      <c r="AF1088" s="61"/>
      <c r="AG1088" s="61"/>
      <c r="AH1088" s="61"/>
      <c r="AJ1088" s="61"/>
      <c r="AK1088" s="61"/>
      <c r="AL1088" s="61"/>
      <c r="AM1088" s="61"/>
      <c r="AO1088" s="61"/>
      <c r="AP1088" s="61"/>
      <c r="AQ1088" s="61"/>
      <c r="AR1088" s="61"/>
    </row>
    <row r="1089" spans="21:44">
      <c r="U1089" s="61"/>
      <c r="V1089" s="61"/>
      <c r="W1089" s="61"/>
      <c r="X1089" s="61"/>
      <c r="Z1089" s="61"/>
      <c r="AA1089" s="61"/>
      <c r="AB1089" s="61"/>
      <c r="AC1089" s="61"/>
      <c r="AE1089" s="61"/>
      <c r="AF1089" s="61"/>
      <c r="AG1089" s="61"/>
      <c r="AH1089" s="61"/>
      <c r="AJ1089" s="61"/>
      <c r="AK1089" s="61"/>
      <c r="AL1089" s="61"/>
      <c r="AM1089" s="61"/>
      <c r="AO1089" s="61"/>
      <c r="AP1089" s="61"/>
      <c r="AQ1089" s="61"/>
      <c r="AR1089" s="61"/>
    </row>
    <row r="1090" spans="21:44">
      <c r="U1090" s="61"/>
      <c r="V1090" s="61"/>
      <c r="W1090" s="61"/>
      <c r="X1090" s="61"/>
      <c r="Z1090" s="61"/>
      <c r="AA1090" s="61"/>
      <c r="AB1090" s="61"/>
      <c r="AC1090" s="61"/>
      <c r="AE1090" s="61"/>
      <c r="AF1090" s="61"/>
      <c r="AG1090" s="61"/>
      <c r="AH1090" s="61"/>
      <c r="AJ1090" s="61"/>
      <c r="AK1090" s="61"/>
      <c r="AL1090" s="61"/>
      <c r="AM1090" s="61"/>
      <c r="AO1090" s="61"/>
      <c r="AP1090" s="61"/>
      <c r="AQ1090" s="61"/>
      <c r="AR1090" s="61"/>
    </row>
    <row r="1091" spans="21:44">
      <c r="U1091" s="61"/>
      <c r="V1091" s="61"/>
      <c r="W1091" s="61"/>
      <c r="X1091" s="61"/>
      <c r="Z1091" s="61"/>
      <c r="AA1091" s="61"/>
      <c r="AB1091" s="61"/>
      <c r="AC1091" s="61"/>
      <c r="AE1091" s="61"/>
      <c r="AF1091" s="61"/>
      <c r="AG1091" s="61"/>
      <c r="AH1091" s="61"/>
      <c r="AJ1091" s="61"/>
      <c r="AK1091" s="61"/>
      <c r="AL1091" s="61"/>
      <c r="AM1091" s="61"/>
      <c r="AO1091" s="61"/>
      <c r="AP1091" s="61"/>
      <c r="AQ1091" s="61"/>
      <c r="AR1091" s="61"/>
    </row>
    <row r="1092" spans="21:44">
      <c r="U1092" s="61"/>
      <c r="V1092" s="61"/>
      <c r="W1092" s="61"/>
      <c r="X1092" s="61"/>
      <c r="Z1092" s="61"/>
      <c r="AA1092" s="61"/>
      <c r="AB1092" s="61"/>
      <c r="AC1092" s="61"/>
      <c r="AE1092" s="61"/>
      <c r="AF1092" s="61"/>
      <c r="AG1092" s="61"/>
      <c r="AH1092" s="61"/>
      <c r="AJ1092" s="61"/>
      <c r="AK1092" s="61"/>
      <c r="AL1092" s="61"/>
      <c r="AM1092" s="61"/>
      <c r="AO1092" s="61"/>
      <c r="AP1092" s="61"/>
      <c r="AQ1092" s="61"/>
      <c r="AR1092" s="61"/>
    </row>
    <row r="1093" spans="21:44">
      <c r="U1093" s="61"/>
      <c r="V1093" s="61"/>
      <c r="W1093" s="61"/>
      <c r="X1093" s="61"/>
      <c r="Z1093" s="61"/>
      <c r="AA1093" s="61"/>
      <c r="AB1093" s="61"/>
      <c r="AC1093" s="61"/>
      <c r="AE1093" s="61"/>
      <c r="AF1093" s="61"/>
      <c r="AG1093" s="61"/>
      <c r="AH1093" s="61"/>
      <c r="AJ1093" s="61"/>
      <c r="AK1093" s="61"/>
      <c r="AL1093" s="61"/>
      <c r="AM1093" s="61"/>
      <c r="AO1093" s="61"/>
      <c r="AP1093" s="61"/>
      <c r="AQ1093" s="61"/>
      <c r="AR1093" s="61"/>
    </row>
    <row r="1094" spans="21:44">
      <c r="U1094" s="61"/>
      <c r="V1094" s="61"/>
      <c r="W1094" s="61"/>
      <c r="X1094" s="61"/>
      <c r="Z1094" s="61"/>
      <c r="AA1094" s="61"/>
      <c r="AB1094" s="61"/>
      <c r="AC1094" s="61"/>
      <c r="AE1094" s="61"/>
      <c r="AF1094" s="61"/>
      <c r="AG1094" s="61"/>
      <c r="AH1094" s="61"/>
      <c r="AJ1094" s="61"/>
      <c r="AK1094" s="61"/>
      <c r="AL1094" s="61"/>
      <c r="AM1094" s="61"/>
      <c r="AO1094" s="61"/>
      <c r="AP1094" s="61"/>
      <c r="AQ1094" s="61"/>
      <c r="AR1094" s="61"/>
    </row>
    <row r="1095" spans="21:44">
      <c r="U1095" s="61"/>
      <c r="V1095" s="61"/>
      <c r="W1095" s="61"/>
      <c r="X1095" s="61"/>
      <c r="Z1095" s="61"/>
      <c r="AA1095" s="61"/>
      <c r="AB1095" s="61"/>
      <c r="AC1095" s="61"/>
      <c r="AE1095" s="61"/>
      <c r="AF1095" s="61"/>
      <c r="AG1095" s="61"/>
      <c r="AH1095" s="61"/>
      <c r="AJ1095" s="61"/>
      <c r="AK1095" s="61"/>
      <c r="AL1095" s="61"/>
      <c r="AM1095" s="61"/>
      <c r="AO1095" s="61"/>
      <c r="AP1095" s="61"/>
      <c r="AQ1095" s="61"/>
      <c r="AR1095" s="61"/>
    </row>
    <row r="1096" spans="21:44">
      <c r="U1096" s="61"/>
      <c r="V1096" s="61"/>
      <c r="W1096" s="61"/>
      <c r="X1096" s="61"/>
      <c r="Z1096" s="61"/>
      <c r="AA1096" s="61"/>
      <c r="AB1096" s="61"/>
      <c r="AC1096" s="61"/>
      <c r="AE1096" s="61"/>
      <c r="AF1096" s="61"/>
      <c r="AG1096" s="61"/>
      <c r="AH1096" s="61"/>
      <c r="AJ1096" s="61"/>
      <c r="AK1096" s="61"/>
      <c r="AL1096" s="61"/>
      <c r="AM1096" s="61"/>
      <c r="AO1096" s="61"/>
      <c r="AP1096" s="61"/>
      <c r="AQ1096" s="61"/>
      <c r="AR1096" s="61"/>
    </row>
    <row r="1097" spans="21:44">
      <c r="U1097" s="61"/>
      <c r="V1097" s="61"/>
      <c r="W1097" s="61"/>
      <c r="X1097" s="61"/>
      <c r="Z1097" s="61"/>
      <c r="AA1097" s="61"/>
      <c r="AB1097" s="61"/>
      <c r="AC1097" s="61"/>
      <c r="AE1097" s="61"/>
      <c r="AF1097" s="61"/>
      <c r="AG1097" s="61"/>
      <c r="AH1097" s="61"/>
      <c r="AJ1097" s="61"/>
      <c r="AK1097" s="61"/>
      <c r="AL1097" s="61"/>
      <c r="AM1097" s="61"/>
      <c r="AO1097" s="61"/>
      <c r="AP1097" s="61"/>
      <c r="AQ1097" s="61"/>
      <c r="AR1097" s="61"/>
    </row>
    <row r="1098" spans="21:44">
      <c r="U1098" s="61"/>
      <c r="V1098" s="61"/>
      <c r="W1098" s="61"/>
      <c r="X1098" s="61"/>
      <c r="Z1098" s="61"/>
      <c r="AA1098" s="61"/>
      <c r="AB1098" s="61"/>
      <c r="AC1098" s="61"/>
      <c r="AE1098" s="61"/>
      <c r="AF1098" s="61"/>
      <c r="AG1098" s="61"/>
      <c r="AH1098" s="61"/>
      <c r="AJ1098" s="61"/>
      <c r="AK1098" s="61"/>
      <c r="AL1098" s="61"/>
      <c r="AM1098" s="61"/>
      <c r="AO1098" s="61"/>
      <c r="AP1098" s="61"/>
      <c r="AQ1098" s="61"/>
      <c r="AR1098" s="61"/>
    </row>
    <row r="1099" spans="21:44">
      <c r="U1099" s="61"/>
      <c r="V1099" s="61"/>
      <c r="W1099" s="61"/>
      <c r="X1099" s="61"/>
      <c r="Z1099" s="61"/>
      <c r="AA1099" s="61"/>
      <c r="AB1099" s="61"/>
      <c r="AC1099" s="61"/>
      <c r="AE1099" s="61"/>
      <c r="AF1099" s="61"/>
      <c r="AG1099" s="61"/>
      <c r="AH1099" s="61"/>
      <c r="AJ1099" s="61"/>
      <c r="AK1099" s="61"/>
      <c r="AL1099" s="61"/>
      <c r="AM1099" s="61"/>
      <c r="AO1099" s="61"/>
      <c r="AP1099" s="61"/>
      <c r="AQ1099" s="61"/>
      <c r="AR1099" s="61"/>
    </row>
    <row r="1100" spans="21:44">
      <c r="U1100" s="61"/>
      <c r="V1100" s="61"/>
      <c r="W1100" s="61"/>
      <c r="X1100" s="61"/>
      <c r="Z1100" s="61"/>
      <c r="AA1100" s="61"/>
      <c r="AB1100" s="61"/>
      <c r="AC1100" s="61"/>
      <c r="AE1100" s="61"/>
      <c r="AF1100" s="61"/>
      <c r="AG1100" s="61"/>
      <c r="AH1100" s="61"/>
      <c r="AJ1100" s="61"/>
      <c r="AK1100" s="61"/>
      <c r="AL1100" s="61"/>
      <c r="AM1100" s="61"/>
      <c r="AO1100" s="61"/>
      <c r="AP1100" s="61"/>
      <c r="AQ1100" s="61"/>
      <c r="AR1100" s="61"/>
    </row>
    <row r="1101" spans="21:44">
      <c r="U1101" s="61"/>
      <c r="V1101" s="61"/>
      <c r="W1101" s="61"/>
      <c r="X1101" s="61"/>
      <c r="Z1101" s="61"/>
      <c r="AA1101" s="61"/>
      <c r="AB1101" s="61"/>
      <c r="AC1101" s="61"/>
      <c r="AE1101" s="61"/>
      <c r="AF1101" s="61"/>
      <c r="AG1101" s="61"/>
      <c r="AH1101" s="61"/>
      <c r="AJ1101" s="61"/>
      <c r="AK1101" s="61"/>
      <c r="AL1101" s="61"/>
      <c r="AM1101" s="61"/>
      <c r="AO1101" s="61"/>
      <c r="AP1101" s="61"/>
      <c r="AQ1101" s="61"/>
      <c r="AR1101" s="61"/>
    </row>
    <row r="1102" spans="21:44">
      <c r="U1102" s="61"/>
      <c r="V1102" s="61"/>
      <c r="W1102" s="61"/>
      <c r="X1102" s="61"/>
      <c r="Z1102" s="61"/>
      <c r="AA1102" s="61"/>
      <c r="AB1102" s="61"/>
      <c r="AC1102" s="61"/>
      <c r="AE1102" s="61"/>
      <c r="AF1102" s="61"/>
      <c r="AG1102" s="61"/>
      <c r="AH1102" s="61"/>
      <c r="AJ1102" s="61"/>
      <c r="AK1102" s="61"/>
      <c r="AL1102" s="61"/>
      <c r="AM1102" s="61"/>
      <c r="AO1102" s="61"/>
      <c r="AP1102" s="61"/>
      <c r="AQ1102" s="61"/>
      <c r="AR1102" s="61"/>
    </row>
    <row r="1103" spans="21:44">
      <c r="U1103" s="61"/>
      <c r="V1103" s="61"/>
      <c r="W1103" s="61"/>
      <c r="X1103" s="61"/>
      <c r="Z1103" s="61"/>
      <c r="AA1103" s="61"/>
      <c r="AB1103" s="61"/>
      <c r="AC1103" s="61"/>
      <c r="AE1103" s="61"/>
      <c r="AF1103" s="61"/>
      <c r="AG1103" s="61"/>
      <c r="AH1103" s="61"/>
      <c r="AJ1103" s="61"/>
      <c r="AK1103" s="61"/>
      <c r="AL1103" s="61"/>
      <c r="AM1103" s="61"/>
      <c r="AO1103" s="61"/>
      <c r="AP1103" s="61"/>
      <c r="AQ1103" s="61"/>
      <c r="AR1103" s="61"/>
    </row>
    <row r="1104" spans="21:44">
      <c r="U1104" s="61"/>
      <c r="V1104" s="61"/>
      <c r="W1104" s="61"/>
      <c r="X1104" s="61"/>
      <c r="Z1104" s="61"/>
      <c r="AA1104" s="61"/>
      <c r="AB1104" s="61"/>
      <c r="AC1104" s="61"/>
      <c r="AE1104" s="61"/>
      <c r="AF1104" s="61"/>
      <c r="AG1104" s="61"/>
      <c r="AH1104" s="61"/>
      <c r="AJ1104" s="61"/>
      <c r="AK1104" s="61"/>
      <c r="AL1104" s="61"/>
      <c r="AM1104" s="61"/>
      <c r="AO1104" s="61"/>
      <c r="AP1104" s="61"/>
      <c r="AQ1104" s="61"/>
      <c r="AR1104" s="61"/>
    </row>
    <row r="1105" spans="21:44">
      <c r="U1105" s="61"/>
      <c r="V1105" s="61"/>
      <c r="W1105" s="61"/>
      <c r="X1105" s="61"/>
      <c r="Z1105" s="61"/>
      <c r="AA1105" s="61"/>
      <c r="AB1105" s="61"/>
      <c r="AC1105" s="61"/>
      <c r="AE1105" s="61"/>
      <c r="AF1105" s="61"/>
      <c r="AG1105" s="61"/>
      <c r="AH1105" s="61"/>
      <c r="AJ1105" s="61"/>
      <c r="AK1105" s="61"/>
      <c r="AL1105" s="61"/>
      <c r="AM1105" s="61"/>
      <c r="AO1105" s="61"/>
      <c r="AP1105" s="61"/>
      <c r="AQ1105" s="61"/>
      <c r="AR1105" s="61"/>
    </row>
    <row r="1106" spans="21:44">
      <c r="U1106" s="61"/>
      <c r="V1106" s="61"/>
      <c r="W1106" s="61"/>
      <c r="X1106" s="61"/>
      <c r="Z1106" s="61"/>
      <c r="AA1106" s="61"/>
      <c r="AB1106" s="61"/>
      <c r="AC1106" s="61"/>
      <c r="AE1106" s="61"/>
      <c r="AF1106" s="61"/>
      <c r="AG1106" s="61"/>
      <c r="AH1106" s="61"/>
      <c r="AJ1106" s="61"/>
      <c r="AK1106" s="61"/>
      <c r="AL1106" s="61"/>
      <c r="AM1106" s="61"/>
      <c r="AO1106" s="61"/>
      <c r="AP1106" s="61"/>
      <c r="AQ1106" s="61"/>
      <c r="AR1106" s="61"/>
    </row>
    <row r="1107" spans="21:44">
      <c r="U1107" s="61"/>
      <c r="V1107" s="61"/>
      <c r="W1107" s="61"/>
      <c r="X1107" s="61"/>
      <c r="Z1107" s="61"/>
      <c r="AA1107" s="61"/>
      <c r="AB1107" s="61"/>
      <c r="AC1107" s="61"/>
      <c r="AE1107" s="61"/>
      <c r="AF1107" s="61"/>
      <c r="AG1107" s="61"/>
      <c r="AH1107" s="61"/>
      <c r="AJ1107" s="61"/>
      <c r="AK1107" s="61"/>
      <c r="AL1107" s="61"/>
      <c r="AM1107" s="61"/>
      <c r="AO1107" s="61"/>
      <c r="AP1107" s="61"/>
      <c r="AQ1107" s="61"/>
      <c r="AR1107" s="61"/>
    </row>
    <row r="1108" spans="21:44">
      <c r="U1108" s="61"/>
      <c r="V1108" s="61"/>
      <c r="W1108" s="61"/>
      <c r="X1108" s="61"/>
      <c r="Z1108" s="61"/>
      <c r="AA1108" s="61"/>
      <c r="AB1108" s="61"/>
      <c r="AC1108" s="61"/>
      <c r="AE1108" s="61"/>
      <c r="AF1108" s="61"/>
      <c r="AG1108" s="61"/>
      <c r="AH1108" s="61"/>
      <c r="AJ1108" s="61"/>
      <c r="AK1108" s="61"/>
      <c r="AL1108" s="61"/>
      <c r="AM1108" s="61"/>
      <c r="AO1108" s="61"/>
      <c r="AP1108" s="61"/>
      <c r="AQ1108" s="61"/>
      <c r="AR1108" s="61"/>
    </row>
    <row r="1109" spans="21:44">
      <c r="U1109" s="61"/>
      <c r="V1109" s="61"/>
      <c r="W1109" s="61"/>
      <c r="X1109" s="61"/>
      <c r="Z1109" s="61"/>
      <c r="AA1109" s="61"/>
      <c r="AB1109" s="61"/>
      <c r="AC1109" s="61"/>
      <c r="AE1109" s="61"/>
      <c r="AF1109" s="61"/>
      <c r="AG1109" s="61"/>
      <c r="AH1109" s="61"/>
      <c r="AJ1109" s="61"/>
      <c r="AK1109" s="61"/>
      <c r="AL1109" s="61"/>
      <c r="AM1109" s="61"/>
      <c r="AO1109" s="61"/>
      <c r="AP1109" s="61"/>
      <c r="AQ1109" s="61"/>
      <c r="AR1109" s="61"/>
    </row>
    <row r="1110" spans="21:44">
      <c r="U1110" s="61"/>
      <c r="V1110" s="61"/>
      <c r="W1110" s="61"/>
      <c r="X1110" s="61"/>
      <c r="Z1110" s="61"/>
      <c r="AA1110" s="61"/>
      <c r="AB1110" s="61"/>
      <c r="AC1110" s="61"/>
      <c r="AE1110" s="61"/>
      <c r="AF1110" s="61"/>
      <c r="AG1110" s="61"/>
      <c r="AH1110" s="61"/>
      <c r="AJ1110" s="61"/>
      <c r="AK1110" s="61"/>
      <c r="AL1110" s="61"/>
      <c r="AM1110" s="61"/>
      <c r="AO1110" s="61"/>
      <c r="AP1110" s="61"/>
      <c r="AQ1110" s="61"/>
      <c r="AR1110" s="61"/>
    </row>
    <row r="1111" spans="21:44">
      <c r="U1111" s="61"/>
      <c r="V1111" s="61"/>
      <c r="W1111" s="61"/>
      <c r="X1111" s="61"/>
      <c r="Z1111" s="61"/>
      <c r="AA1111" s="61"/>
      <c r="AB1111" s="61"/>
      <c r="AC1111" s="61"/>
      <c r="AE1111" s="61"/>
      <c r="AF1111" s="61"/>
      <c r="AG1111" s="61"/>
      <c r="AH1111" s="61"/>
      <c r="AJ1111" s="61"/>
      <c r="AK1111" s="61"/>
      <c r="AL1111" s="61"/>
      <c r="AM1111" s="61"/>
      <c r="AO1111" s="61"/>
      <c r="AP1111" s="61"/>
      <c r="AQ1111" s="61"/>
      <c r="AR1111" s="61"/>
    </row>
    <row r="1112" spans="21:44">
      <c r="U1112" s="61"/>
      <c r="V1112" s="61"/>
      <c r="W1112" s="61"/>
      <c r="X1112" s="61"/>
      <c r="Z1112" s="61"/>
      <c r="AA1112" s="61"/>
      <c r="AB1112" s="61"/>
      <c r="AC1112" s="61"/>
      <c r="AE1112" s="61"/>
      <c r="AF1112" s="61"/>
      <c r="AG1112" s="61"/>
      <c r="AH1112" s="61"/>
      <c r="AJ1112" s="61"/>
      <c r="AK1112" s="61"/>
      <c r="AL1112" s="61"/>
      <c r="AM1112" s="61"/>
      <c r="AO1112" s="61"/>
      <c r="AP1112" s="61"/>
      <c r="AQ1112" s="61"/>
      <c r="AR1112" s="61"/>
    </row>
    <row r="1113" spans="21:44">
      <c r="U1113" s="61"/>
      <c r="V1113" s="61"/>
      <c r="W1113" s="61"/>
      <c r="X1113" s="61"/>
      <c r="Z1113" s="61"/>
      <c r="AA1113" s="61"/>
      <c r="AB1113" s="61"/>
      <c r="AC1113" s="61"/>
      <c r="AE1113" s="61"/>
      <c r="AF1113" s="61"/>
      <c r="AG1113" s="61"/>
      <c r="AH1113" s="61"/>
      <c r="AJ1113" s="61"/>
      <c r="AK1113" s="61"/>
      <c r="AL1113" s="61"/>
      <c r="AM1113" s="61"/>
      <c r="AO1113" s="61"/>
      <c r="AP1113" s="61"/>
      <c r="AQ1113" s="61"/>
      <c r="AR1113" s="61"/>
    </row>
    <row r="1114" spans="21:44">
      <c r="U1114" s="61"/>
      <c r="V1114" s="61"/>
      <c r="W1114" s="61"/>
      <c r="X1114" s="61"/>
      <c r="Z1114" s="61"/>
      <c r="AA1114" s="61"/>
      <c r="AB1114" s="61"/>
      <c r="AC1114" s="61"/>
      <c r="AE1114" s="61"/>
      <c r="AF1114" s="61"/>
      <c r="AG1114" s="61"/>
      <c r="AH1114" s="61"/>
      <c r="AJ1114" s="61"/>
      <c r="AK1114" s="61"/>
      <c r="AL1114" s="61"/>
      <c r="AM1114" s="61"/>
      <c r="AO1114" s="61"/>
      <c r="AP1114" s="61"/>
      <c r="AQ1114" s="61"/>
      <c r="AR1114" s="61"/>
    </row>
    <row r="1115" spans="21:44">
      <c r="U1115" s="61"/>
      <c r="V1115" s="61"/>
      <c r="W1115" s="61"/>
      <c r="X1115" s="61"/>
      <c r="Z1115" s="61"/>
      <c r="AA1115" s="61"/>
      <c r="AB1115" s="61"/>
      <c r="AC1115" s="61"/>
      <c r="AE1115" s="61"/>
      <c r="AF1115" s="61"/>
      <c r="AG1115" s="61"/>
      <c r="AH1115" s="61"/>
      <c r="AJ1115" s="61"/>
      <c r="AK1115" s="61"/>
      <c r="AL1115" s="61"/>
      <c r="AM1115" s="61"/>
      <c r="AO1115" s="61"/>
      <c r="AP1115" s="61"/>
      <c r="AQ1115" s="61"/>
      <c r="AR1115" s="61"/>
    </row>
    <row r="1116" spans="21:44">
      <c r="U1116" s="61"/>
      <c r="V1116" s="61"/>
      <c r="W1116" s="61"/>
      <c r="X1116" s="61"/>
      <c r="Z1116" s="61"/>
      <c r="AA1116" s="61"/>
      <c r="AB1116" s="61"/>
      <c r="AC1116" s="61"/>
      <c r="AE1116" s="61"/>
      <c r="AF1116" s="61"/>
      <c r="AG1116" s="61"/>
      <c r="AH1116" s="61"/>
      <c r="AJ1116" s="61"/>
      <c r="AK1116" s="61"/>
      <c r="AL1116" s="61"/>
      <c r="AM1116" s="61"/>
      <c r="AO1116" s="61"/>
      <c r="AP1116" s="61"/>
      <c r="AQ1116" s="61"/>
      <c r="AR1116" s="61"/>
    </row>
    <row r="1117" spans="21:44">
      <c r="U1117" s="61"/>
      <c r="V1117" s="61"/>
      <c r="W1117" s="61"/>
      <c r="X1117" s="61"/>
      <c r="Z1117" s="61"/>
      <c r="AA1117" s="61"/>
      <c r="AB1117" s="61"/>
      <c r="AC1117" s="61"/>
      <c r="AE1117" s="61"/>
      <c r="AF1117" s="61"/>
      <c r="AG1117" s="61"/>
      <c r="AH1117" s="61"/>
      <c r="AJ1117" s="61"/>
      <c r="AK1117" s="61"/>
      <c r="AL1117" s="61"/>
      <c r="AM1117" s="61"/>
      <c r="AO1117" s="61"/>
      <c r="AP1117" s="61"/>
      <c r="AQ1117" s="61"/>
      <c r="AR1117" s="61"/>
    </row>
    <row r="1118" spans="21:44">
      <c r="U1118" s="61"/>
      <c r="V1118" s="61"/>
      <c r="W1118" s="61"/>
      <c r="X1118" s="61"/>
      <c r="Z1118" s="61"/>
      <c r="AA1118" s="61"/>
      <c r="AB1118" s="61"/>
      <c r="AC1118" s="61"/>
      <c r="AE1118" s="61"/>
      <c r="AF1118" s="61"/>
      <c r="AG1118" s="61"/>
      <c r="AH1118" s="61"/>
      <c r="AJ1118" s="61"/>
      <c r="AK1118" s="61"/>
      <c r="AL1118" s="61"/>
      <c r="AM1118" s="61"/>
      <c r="AO1118" s="61"/>
      <c r="AP1118" s="61"/>
      <c r="AQ1118" s="61"/>
      <c r="AR1118" s="61"/>
    </row>
    <row r="1119" spans="21:44">
      <c r="U1119" s="61"/>
      <c r="V1119" s="61"/>
      <c r="W1119" s="61"/>
      <c r="X1119" s="61"/>
      <c r="Z1119" s="61"/>
      <c r="AA1119" s="61"/>
      <c r="AB1119" s="61"/>
      <c r="AC1119" s="61"/>
      <c r="AE1119" s="61"/>
      <c r="AF1119" s="61"/>
      <c r="AG1119" s="61"/>
      <c r="AH1119" s="61"/>
      <c r="AJ1119" s="61"/>
      <c r="AK1119" s="61"/>
      <c r="AL1119" s="61"/>
      <c r="AM1119" s="61"/>
      <c r="AO1119" s="61"/>
      <c r="AP1119" s="61"/>
      <c r="AQ1119" s="61"/>
      <c r="AR1119" s="61"/>
    </row>
    <row r="1120" spans="21:44">
      <c r="U1120" s="61"/>
      <c r="V1120" s="61"/>
      <c r="W1120" s="61"/>
      <c r="X1120" s="61"/>
      <c r="Z1120" s="61"/>
      <c r="AA1120" s="61"/>
      <c r="AB1120" s="61"/>
      <c r="AC1120" s="61"/>
      <c r="AE1120" s="61"/>
      <c r="AF1120" s="61"/>
      <c r="AG1120" s="61"/>
      <c r="AH1120" s="61"/>
      <c r="AJ1120" s="61"/>
      <c r="AK1120" s="61"/>
      <c r="AL1120" s="61"/>
      <c r="AM1120" s="61"/>
      <c r="AO1120" s="61"/>
      <c r="AP1120" s="61"/>
      <c r="AQ1120" s="61"/>
      <c r="AR1120" s="61"/>
    </row>
    <row r="1121" spans="21:44">
      <c r="U1121" s="61"/>
      <c r="V1121" s="61"/>
      <c r="W1121" s="61"/>
      <c r="X1121" s="61"/>
      <c r="Z1121" s="61"/>
      <c r="AA1121" s="61"/>
      <c r="AB1121" s="61"/>
      <c r="AC1121" s="61"/>
      <c r="AE1121" s="61"/>
      <c r="AF1121" s="61"/>
      <c r="AG1121" s="61"/>
      <c r="AH1121" s="61"/>
      <c r="AJ1121" s="61"/>
      <c r="AK1121" s="61"/>
      <c r="AL1121" s="61"/>
      <c r="AM1121" s="61"/>
      <c r="AO1121" s="61"/>
      <c r="AP1121" s="61"/>
      <c r="AQ1121" s="61"/>
      <c r="AR1121" s="61"/>
    </row>
    <row r="1122" spans="21:44">
      <c r="U1122" s="61"/>
      <c r="V1122" s="61"/>
      <c r="W1122" s="61"/>
      <c r="X1122" s="61"/>
      <c r="Z1122" s="61"/>
      <c r="AA1122" s="61"/>
      <c r="AB1122" s="61"/>
      <c r="AC1122" s="61"/>
      <c r="AE1122" s="61"/>
      <c r="AF1122" s="61"/>
      <c r="AG1122" s="61"/>
      <c r="AH1122" s="61"/>
      <c r="AJ1122" s="61"/>
      <c r="AK1122" s="61"/>
      <c r="AL1122" s="61"/>
      <c r="AM1122" s="61"/>
      <c r="AO1122" s="61"/>
      <c r="AP1122" s="61"/>
      <c r="AQ1122" s="61"/>
      <c r="AR1122" s="61"/>
    </row>
    <row r="1123" spans="21:44">
      <c r="U1123" s="61"/>
      <c r="V1123" s="61"/>
      <c r="W1123" s="61"/>
      <c r="X1123" s="61"/>
      <c r="Z1123" s="61"/>
      <c r="AA1123" s="61"/>
      <c r="AB1123" s="61"/>
      <c r="AC1123" s="61"/>
      <c r="AE1123" s="61"/>
      <c r="AF1123" s="61"/>
      <c r="AG1123" s="61"/>
      <c r="AH1123" s="61"/>
      <c r="AJ1123" s="61"/>
      <c r="AK1123" s="61"/>
      <c r="AL1123" s="61"/>
      <c r="AM1123" s="61"/>
      <c r="AO1123" s="61"/>
      <c r="AP1123" s="61"/>
      <c r="AQ1123" s="61"/>
      <c r="AR1123" s="61"/>
    </row>
    <row r="1124" spans="21:44">
      <c r="U1124" s="61"/>
      <c r="V1124" s="61"/>
      <c r="W1124" s="61"/>
      <c r="X1124" s="61"/>
      <c r="Z1124" s="61"/>
      <c r="AA1124" s="61"/>
      <c r="AB1124" s="61"/>
      <c r="AC1124" s="61"/>
      <c r="AE1124" s="61"/>
      <c r="AF1124" s="61"/>
      <c r="AG1124" s="61"/>
      <c r="AH1124" s="61"/>
      <c r="AJ1124" s="61"/>
      <c r="AK1124" s="61"/>
      <c r="AL1124" s="61"/>
      <c r="AM1124" s="61"/>
      <c r="AO1124" s="61"/>
      <c r="AP1124" s="61"/>
      <c r="AQ1124" s="61"/>
      <c r="AR1124" s="61"/>
    </row>
    <row r="1125" spans="21:44">
      <c r="U1125" s="61"/>
      <c r="V1125" s="61"/>
      <c r="W1125" s="61"/>
      <c r="X1125" s="61"/>
      <c r="Z1125" s="61"/>
      <c r="AA1125" s="61"/>
      <c r="AB1125" s="61"/>
      <c r="AC1125" s="61"/>
      <c r="AE1125" s="61"/>
      <c r="AF1125" s="61"/>
      <c r="AG1125" s="61"/>
      <c r="AH1125" s="61"/>
      <c r="AJ1125" s="61"/>
      <c r="AK1125" s="61"/>
      <c r="AL1125" s="61"/>
      <c r="AM1125" s="61"/>
      <c r="AO1125" s="61"/>
      <c r="AP1125" s="61"/>
      <c r="AQ1125" s="61"/>
      <c r="AR1125" s="61"/>
    </row>
    <row r="1126" spans="21:44">
      <c r="U1126" s="61"/>
      <c r="V1126" s="61"/>
      <c r="W1126" s="61"/>
      <c r="X1126" s="61"/>
      <c r="Z1126" s="61"/>
      <c r="AA1126" s="61"/>
      <c r="AB1126" s="61"/>
      <c r="AC1126" s="61"/>
      <c r="AE1126" s="61"/>
      <c r="AF1126" s="61"/>
      <c r="AG1126" s="61"/>
      <c r="AH1126" s="61"/>
      <c r="AJ1126" s="61"/>
      <c r="AK1126" s="61"/>
      <c r="AL1126" s="61"/>
      <c r="AM1126" s="61"/>
      <c r="AO1126" s="61"/>
      <c r="AP1126" s="61"/>
      <c r="AQ1126" s="61"/>
      <c r="AR1126" s="61"/>
    </row>
    <row r="1127" spans="21:44">
      <c r="U1127" s="61"/>
      <c r="V1127" s="61"/>
      <c r="W1127" s="61"/>
      <c r="X1127" s="61"/>
      <c r="Z1127" s="61"/>
      <c r="AA1127" s="61"/>
      <c r="AB1127" s="61"/>
      <c r="AC1127" s="61"/>
      <c r="AE1127" s="61"/>
      <c r="AF1127" s="61"/>
      <c r="AG1127" s="61"/>
      <c r="AH1127" s="61"/>
      <c r="AJ1127" s="61"/>
      <c r="AK1127" s="61"/>
      <c r="AL1127" s="61"/>
      <c r="AM1127" s="61"/>
      <c r="AO1127" s="61"/>
      <c r="AP1127" s="61"/>
      <c r="AQ1127" s="61"/>
      <c r="AR1127" s="61"/>
    </row>
    <row r="1128" spans="21:44">
      <c r="U1128" s="61"/>
      <c r="V1128" s="61"/>
      <c r="W1128" s="61"/>
      <c r="X1128" s="61"/>
      <c r="Z1128" s="61"/>
      <c r="AA1128" s="61"/>
      <c r="AB1128" s="61"/>
      <c r="AC1128" s="61"/>
      <c r="AE1128" s="61"/>
      <c r="AF1128" s="61"/>
      <c r="AG1128" s="61"/>
      <c r="AH1128" s="61"/>
      <c r="AJ1128" s="61"/>
      <c r="AK1128" s="61"/>
      <c r="AL1128" s="61"/>
      <c r="AM1128" s="61"/>
      <c r="AO1128" s="61"/>
      <c r="AP1128" s="61"/>
      <c r="AQ1128" s="61"/>
      <c r="AR1128" s="61"/>
    </row>
    <row r="1129" spans="21:44">
      <c r="U1129" s="61"/>
      <c r="V1129" s="61"/>
      <c r="W1129" s="61"/>
      <c r="X1129" s="61"/>
      <c r="Z1129" s="61"/>
      <c r="AA1129" s="61"/>
      <c r="AB1129" s="61"/>
      <c r="AC1129" s="61"/>
      <c r="AE1129" s="61"/>
      <c r="AF1129" s="61"/>
      <c r="AG1129" s="61"/>
      <c r="AH1129" s="61"/>
      <c r="AJ1129" s="61"/>
      <c r="AK1129" s="61"/>
      <c r="AL1129" s="61"/>
      <c r="AM1129" s="61"/>
      <c r="AO1129" s="61"/>
      <c r="AP1129" s="61"/>
      <c r="AQ1129" s="61"/>
      <c r="AR1129" s="61"/>
    </row>
    <row r="1130" spans="21:44">
      <c r="U1130" s="61"/>
      <c r="V1130" s="61"/>
      <c r="W1130" s="61"/>
      <c r="X1130" s="61"/>
      <c r="Z1130" s="61"/>
      <c r="AA1130" s="61"/>
      <c r="AB1130" s="61"/>
      <c r="AC1130" s="61"/>
      <c r="AE1130" s="61"/>
      <c r="AF1130" s="61"/>
      <c r="AG1130" s="61"/>
      <c r="AH1130" s="61"/>
      <c r="AJ1130" s="61"/>
      <c r="AK1130" s="61"/>
      <c r="AL1130" s="61"/>
      <c r="AM1130" s="61"/>
      <c r="AO1130" s="61"/>
      <c r="AP1130" s="61"/>
      <c r="AQ1130" s="61"/>
      <c r="AR1130" s="61"/>
    </row>
    <row r="1131" spans="21:44">
      <c r="U1131" s="61"/>
      <c r="V1131" s="61"/>
      <c r="W1131" s="61"/>
      <c r="X1131" s="61"/>
      <c r="Z1131" s="61"/>
      <c r="AA1131" s="61"/>
      <c r="AB1131" s="61"/>
      <c r="AC1131" s="61"/>
      <c r="AE1131" s="61"/>
      <c r="AF1131" s="61"/>
      <c r="AG1131" s="61"/>
      <c r="AH1131" s="61"/>
      <c r="AJ1131" s="61"/>
      <c r="AK1131" s="61"/>
      <c r="AL1131" s="61"/>
      <c r="AM1131" s="61"/>
      <c r="AO1131" s="61"/>
      <c r="AP1131" s="61"/>
      <c r="AQ1131" s="61"/>
      <c r="AR1131" s="61"/>
    </row>
    <row r="1132" spans="21:44">
      <c r="U1132" s="61"/>
      <c r="V1132" s="61"/>
      <c r="W1132" s="61"/>
      <c r="X1132" s="61"/>
      <c r="Z1132" s="61"/>
      <c r="AA1132" s="61"/>
      <c r="AB1132" s="61"/>
      <c r="AC1132" s="61"/>
      <c r="AE1132" s="61"/>
      <c r="AF1132" s="61"/>
      <c r="AG1132" s="61"/>
      <c r="AH1132" s="61"/>
      <c r="AJ1132" s="61"/>
      <c r="AK1132" s="61"/>
      <c r="AL1132" s="61"/>
      <c r="AM1132" s="61"/>
      <c r="AO1132" s="61"/>
      <c r="AP1132" s="61"/>
      <c r="AQ1132" s="61"/>
      <c r="AR1132" s="61"/>
    </row>
    <row r="1133" spans="21:44">
      <c r="U1133" s="61"/>
      <c r="V1133" s="61"/>
      <c r="W1133" s="61"/>
      <c r="X1133" s="61"/>
      <c r="Z1133" s="61"/>
      <c r="AA1133" s="61"/>
      <c r="AB1133" s="61"/>
      <c r="AC1133" s="61"/>
      <c r="AE1133" s="61"/>
      <c r="AF1133" s="61"/>
      <c r="AG1133" s="61"/>
      <c r="AH1133" s="61"/>
      <c r="AJ1133" s="61"/>
      <c r="AK1133" s="61"/>
      <c r="AL1133" s="61"/>
      <c r="AM1133" s="61"/>
      <c r="AO1133" s="61"/>
      <c r="AP1133" s="61"/>
      <c r="AQ1133" s="61"/>
      <c r="AR1133" s="61"/>
    </row>
    <row r="1134" spans="21:44">
      <c r="U1134" s="61"/>
      <c r="V1134" s="61"/>
      <c r="W1134" s="61"/>
      <c r="X1134" s="61"/>
      <c r="Z1134" s="61"/>
      <c r="AA1134" s="61"/>
      <c r="AB1134" s="61"/>
      <c r="AC1134" s="61"/>
      <c r="AE1134" s="61"/>
      <c r="AF1134" s="61"/>
      <c r="AG1134" s="61"/>
      <c r="AH1134" s="61"/>
      <c r="AJ1134" s="61"/>
      <c r="AK1134" s="61"/>
      <c r="AL1134" s="61"/>
      <c r="AM1134" s="61"/>
      <c r="AO1134" s="61"/>
      <c r="AP1134" s="61"/>
      <c r="AQ1134" s="61"/>
      <c r="AR1134" s="61"/>
    </row>
    <row r="1135" spans="21:44">
      <c r="U1135" s="61"/>
      <c r="V1135" s="61"/>
      <c r="W1135" s="61"/>
      <c r="X1135" s="61"/>
      <c r="Z1135" s="61"/>
      <c r="AA1135" s="61"/>
      <c r="AB1135" s="61"/>
      <c r="AC1135" s="61"/>
      <c r="AE1135" s="61"/>
      <c r="AF1135" s="61"/>
      <c r="AG1135" s="61"/>
      <c r="AH1135" s="61"/>
      <c r="AJ1135" s="61"/>
      <c r="AK1135" s="61"/>
      <c r="AL1135" s="61"/>
      <c r="AM1135" s="61"/>
      <c r="AO1135" s="61"/>
      <c r="AP1135" s="61"/>
      <c r="AQ1135" s="61"/>
      <c r="AR1135" s="61"/>
    </row>
    <row r="1136" spans="21:44">
      <c r="U1136" s="61"/>
      <c r="V1136" s="61"/>
      <c r="W1136" s="61"/>
      <c r="X1136" s="61"/>
      <c r="Z1136" s="61"/>
      <c r="AA1136" s="61"/>
      <c r="AB1136" s="61"/>
      <c r="AC1136" s="61"/>
      <c r="AE1136" s="61"/>
      <c r="AF1136" s="61"/>
      <c r="AG1136" s="61"/>
      <c r="AH1136" s="61"/>
      <c r="AJ1136" s="61"/>
      <c r="AK1136" s="61"/>
      <c r="AL1136" s="61"/>
      <c r="AM1136" s="61"/>
      <c r="AO1136" s="61"/>
      <c r="AP1136" s="61"/>
      <c r="AQ1136" s="61"/>
      <c r="AR1136" s="61"/>
    </row>
    <row r="1137" spans="21:44">
      <c r="U1137" s="61"/>
      <c r="V1137" s="61"/>
      <c r="W1137" s="61"/>
      <c r="X1137" s="61"/>
      <c r="Z1137" s="61"/>
      <c r="AA1137" s="61"/>
      <c r="AB1137" s="61"/>
      <c r="AC1137" s="61"/>
      <c r="AE1137" s="61"/>
      <c r="AF1137" s="61"/>
      <c r="AG1137" s="61"/>
      <c r="AH1137" s="61"/>
      <c r="AJ1137" s="61"/>
      <c r="AK1137" s="61"/>
      <c r="AL1137" s="61"/>
      <c r="AM1137" s="61"/>
      <c r="AO1137" s="61"/>
      <c r="AP1137" s="61"/>
      <c r="AQ1137" s="61"/>
      <c r="AR1137" s="61"/>
    </row>
    <row r="1138" spans="21:44">
      <c r="U1138" s="61"/>
      <c r="V1138" s="61"/>
      <c r="W1138" s="61"/>
      <c r="X1138" s="61"/>
      <c r="Z1138" s="61"/>
      <c r="AA1138" s="61"/>
      <c r="AB1138" s="61"/>
      <c r="AC1138" s="61"/>
      <c r="AE1138" s="61"/>
      <c r="AF1138" s="61"/>
      <c r="AG1138" s="61"/>
      <c r="AH1138" s="61"/>
      <c r="AJ1138" s="61"/>
      <c r="AK1138" s="61"/>
      <c r="AL1138" s="61"/>
      <c r="AM1138" s="61"/>
      <c r="AO1138" s="61"/>
      <c r="AP1138" s="61"/>
      <c r="AQ1138" s="61"/>
      <c r="AR1138" s="61"/>
    </row>
    <row r="1139" spans="21:44">
      <c r="U1139" s="61"/>
      <c r="V1139" s="61"/>
      <c r="W1139" s="61"/>
      <c r="X1139" s="61"/>
      <c r="Z1139" s="61"/>
      <c r="AA1139" s="61"/>
      <c r="AB1139" s="61"/>
      <c r="AC1139" s="61"/>
      <c r="AE1139" s="61"/>
      <c r="AF1139" s="61"/>
      <c r="AG1139" s="61"/>
      <c r="AH1139" s="61"/>
      <c r="AJ1139" s="61"/>
      <c r="AK1139" s="61"/>
      <c r="AL1139" s="61"/>
      <c r="AM1139" s="61"/>
      <c r="AO1139" s="61"/>
      <c r="AP1139" s="61"/>
      <c r="AQ1139" s="61"/>
      <c r="AR1139" s="61"/>
    </row>
    <row r="1140" spans="21:44">
      <c r="U1140" s="61"/>
      <c r="V1140" s="61"/>
      <c r="W1140" s="61"/>
      <c r="X1140" s="61"/>
      <c r="Z1140" s="61"/>
      <c r="AA1140" s="61"/>
      <c r="AB1140" s="61"/>
      <c r="AC1140" s="61"/>
      <c r="AE1140" s="61"/>
      <c r="AF1140" s="61"/>
      <c r="AG1140" s="61"/>
      <c r="AH1140" s="61"/>
      <c r="AJ1140" s="61"/>
      <c r="AK1140" s="61"/>
      <c r="AL1140" s="61"/>
      <c r="AM1140" s="61"/>
      <c r="AO1140" s="61"/>
      <c r="AP1140" s="61"/>
      <c r="AQ1140" s="61"/>
      <c r="AR1140" s="61"/>
    </row>
    <row r="1141" spans="21:44">
      <c r="U1141" s="61"/>
      <c r="V1141" s="61"/>
      <c r="W1141" s="61"/>
      <c r="X1141" s="61"/>
      <c r="Z1141" s="61"/>
      <c r="AA1141" s="61"/>
      <c r="AB1141" s="61"/>
      <c r="AC1141" s="61"/>
      <c r="AE1141" s="61"/>
      <c r="AF1141" s="61"/>
      <c r="AG1141" s="61"/>
      <c r="AH1141" s="61"/>
      <c r="AJ1141" s="61"/>
      <c r="AK1141" s="61"/>
      <c r="AL1141" s="61"/>
      <c r="AM1141" s="61"/>
      <c r="AO1141" s="61"/>
      <c r="AP1141" s="61"/>
      <c r="AQ1141" s="61"/>
      <c r="AR1141" s="61"/>
    </row>
    <row r="1142" spans="21:44">
      <c r="U1142" s="61"/>
      <c r="V1142" s="61"/>
      <c r="W1142" s="61"/>
      <c r="X1142" s="61"/>
      <c r="Z1142" s="61"/>
      <c r="AA1142" s="61"/>
      <c r="AB1142" s="61"/>
      <c r="AC1142" s="61"/>
      <c r="AE1142" s="61"/>
      <c r="AF1142" s="61"/>
      <c r="AG1142" s="61"/>
      <c r="AH1142" s="61"/>
      <c r="AJ1142" s="61"/>
      <c r="AK1142" s="61"/>
      <c r="AL1142" s="61"/>
      <c r="AM1142" s="61"/>
      <c r="AO1142" s="61"/>
      <c r="AP1142" s="61"/>
      <c r="AQ1142" s="61"/>
      <c r="AR1142" s="61"/>
    </row>
    <row r="1143" spans="21:44">
      <c r="U1143" s="61"/>
      <c r="V1143" s="61"/>
      <c r="W1143" s="61"/>
      <c r="X1143" s="61"/>
      <c r="Z1143" s="61"/>
      <c r="AA1143" s="61"/>
      <c r="AB1143" s="61"/>
      <c r="AC1143" s="61"/>
      <c r="AE1143" s="61"/>
      <c r="AF1143" s="61"/>
      <c r="AG1143" s="61"/>
      <c r="AH1143" s="61"/>
      <c r="AJ1143" s="61"/>
      <c r="AK1143" s="61"/>
      <c r="AL1143" s="61"/>
      <c r="AM1143" s="61"/>
      <c r="AO1143" s="61"/>
      <c r="AP1143" s="61"/>
      <c r="AQ1143" s="61"/>
      <c r="AR1143" s="61"/>
    </row>
    <row r="1144" spans="21:44">
      <c r="U1144" s="61"/>
      <c r="V1144" s="61"/>
      <c r="W1144" s="61"/>
      <c r="X1144" s="61"/>
      <c r="Z1144" s="61"/>
      <c r="AA1144" s="61"/>
      <c r="AB1144" s="61"/>
      <c r="AC1144" s="61"/>
      <c r="AE1144" s="61"/>
      <c r="AF1144" s="61"/>
      <c r="AG1144" s="61"/>
      <c r="AH1144" s="61"/>
      <c r="AJ1144" s="61"/>
      <c r="AK1144" s="61"/>
      <c r="AL1144" s="61"/>
      <c r="AM1144" s="61"/>
      <c r="AO1144" s="61"/>
      <c r="AP1144" s="61"/>
      <c r="AQ1144" s="61"/>
      <c r="AR1144" s="61"/>
    </row>
    <row r="1145" spans="21:44">
      <c r="U1145" s="61"/>
      <c r="V1145" s="61"/>
      <c r="W1145" s="61"/>
      <c r="X1145" s="61"/>
      <c r="Z1145" s="61"/>
      <c r="AA1145" s="61"/>
      <c r="AB1145" s="61"/>
      <c r="AC1145" s="61"/>
      <c r="AE1145" s="61"/>
      <c r="AF1145" s="61"/>
      <c r="AG1145" s="61"/>
      <c r="AH1145" s="61"/>
      <c r="AJ1145" s="61"/>
      <c r="AK1145" s="61"/>
      <c r="AL1145" s="61"/>
      <c r="AM1145" s="61"/>
      <c r="AO1145" s="61"/>
      <c r="AP1145" s="61"/>
      <c r="AQ1145" s="61"/>
      <c r="AR1145" s="61"/>
    </row>
    <row r="1146" spans="21:44">
      <c r="U1146" s="61"/>
      <c r="V1146" s="61"/>
      <c r="W1146" s="61"/>
      <c r="X1146" s="61"/>
      <c r="Z1146" s="61"/>
      <c r="AA1146" s="61"/>
      <c r="AB1146" s="61"/>
      <c r="AC1146" s="61"/>
      <c r="AE1146" s="61"/>
      <c r="AF1146" s="61"/>
      <c r="AG1146" s="61"/>
      <c r="AH1146" s="61"/>
      <c r="AJ1146" s="61"/>
      <c r="AK1146" s="61"/>
      <c r="AL1146" s="61"/>
      <c r="AM1146" s="61"/>
      <c r="AO1146" s="61"/>
      <c r="AP1146" s="61"/>
      <c r="AQ1146" s="61"/>
      <c r="AR1146" s="61"/>
    </row>
    <row r="1147" spans="21:44">
      <c r="U1147" s="61"/>
      <c r="V1147" s="61"/>
      <c r="W1147" s="61"/>
      <c r="X1147" s="61"/>
      <c r="Z1147" s="61"/>
      <c r="AA1147" s="61"/>
      <c r="AB1147" s="61"/>
      <c r="AC1147" s="61"/>
      <c r="AE1147" s="61"/>
      <c r="AF1147" s="61"/>
      <c r="AG1147" s="61"/>
      <c r="AH1147" s="61"/>
      <c r="AJ1147" s="61"/>
      <c r="AK1147" s="61"/>
      <c r="AL1147" s="61"/>
      <c r="AM1147" s="61"/>
      <c r="AO1147" s="61"/>
      <c r="AP1147" s="61"/>
      <c r="AQ1147" s="61"/>
      <c r="AR1147" s="61"/>
    </row>
    <row r="1148" spans="21:44">
      <c r="U1148" s="61"/>
      <c r="V1148" s="61"/>
      <c r="W1148" s="61"/>
      <c r="X1148" s="61"/>
      <c r="Z1148" s="61"/>
      <c r="AA1148" s="61"/>
      <c r="AB1148" s="61"/>
      <c r="AC1148" s="61"/>
      <c r="AE1148" s="61"/>
      <c r="AF1148" s="61"/>
      <c r="AG1148" s="61"/>
      <c r="AH1148" s="61"/>
      <c r="AJ1148" s="61"/>
      <c r="AK1148" s="61"/>
      <c r="AL1148" s="61"/>
      <c r="AM1148" s="61"/>
      <c r="AO1148" s="61"/>
      <c r="AP1148" s="61"/>
      <c r="AQ1148" s="61"/>
      <c r="AR1148" s="61"/>
    </row>
    <row r="1149" spans="21:44">
      <c r="U1149" s="61"/>
      <c r="V1149" s="61"/>
      <c r="W1149" s="61"/>
      <c r="X1149" s="61"/>
      <c r="Z1149" s="61"/>
      <c r="AA1149" s="61"/>
      <c r="AB1149" s="61"/>
      <c r="AC1149" s="61"/>
      <c r="AE1149" s="61"/>
      <c r="AF1149" s="61"/>
      <c r="AG1149" s="61"/>
      <c r="AH1149" s="61"/>
      <c r="AJ1149" s="61"/>
      <c r="AK1149" s="61"/>
      <c r="AL1149" s="61"/>
      <c r="AM1149" s="61"/>
      <c r="AO1149" s="61"/>
      <c r="AP1149" s="61"/>
      <c r="AQ1149" s="61"/>
      <c r="AR1149" s="61"/>
    </row>
    <row r="1150" spans="21:44">
      <c r="U1150" s="61"/>
      <c r="V1150" s="61"/>
      <c r="W1150" s="61"/>
      <c r="X1150" s="61"/>
      <c r="Z1150" s="61"/>
      <c r="AA1150" s="61"/>
      <c r="AB1150" s="61"/>
      <c r="AC1150" s="61"/>
      <c r="AE1150" s="61"/>
      <c r="AF1150" s="61"/>
      <c r="AG1150" s="61"/>
      <c r="AH1150" s="61"/>
      <c r="AJ1150" s="61"/>
      <c r="AK1150" s="61"/>
      <c r="AL1150" s="61"/>
      <c r="AM1150" s="61"/>
      <c r="AO1150" s="61"/>
      <c r="AP1150" s="61"/>
      <c r="AQ1150" s="61"/>
      <c r="AR1150" s="61"/>
    </row>
    <row r="1151" spans="21:44">
      <c r="U1151" s="61"/>
      <c r="V1151" s="61"/>
      <c r="W1151" s="61"/>
      <c r="X1151" s="61"/>
      <c r="Z1151" s="61"/>
      <c r="AA1151" s="61"/>
      <c r="AB1151" s="61"/>
      <c r="AC1151" s="61"/>
      <c r="AE1151" s="61"/>
      <c r="AF1151" s="61"/>
      <c r="AG1151" s="61"/>
      <c r="AH1151" s="61"/>
      <c r="AJ1151" s="61"/>
      <c r="AK1151" s="61"/>
      <c r="AL1151" s="61"/>
      <c r="AM1151" s="61"/>
      <c r="AO1151" s="61"/>
      <c r="AP1151" s="61"/>
      <c r="AQ1151" s="61"/>
      <c r="AR1151" s="61"/>
    </row>
    <row r="1152" spans="21:44">
      <c r="U1152" s="61"/>
      <c r="V1152" s="61"/>
      <c r="W1152" s="61"/>
      <c r="X1152" s="61"/>
      <c r="Z1152" s="61"/>
      <c r="AA1152" s="61"/>
      <c r="AB1152" s="61"/>
      <c r="AC1152" s="61"/>
      <c r="AE1152" s="61"/>
      <c r="AF1152" s="61"/>
      <c r="AG1152" s="61"/>
      <c r="AH1152" s="61"/>
      <c r="AJ1152" s="61"/>
      <c r="AK1152" s="61"/>
      <c r="AL1152" s="61"/>
      <c r="AM1152" s="61"/>
      <c r="AO1152" s="61"/>
      <c r="AP1152" s="61"/>
      <c r="AQ1152" s="61"/>
      <c r="AR1152" s="61"/>
    </row>
    <row r="1153" spans="21:44">
      <c r="U1153" s="61"/>
      <c r="V1153" s="61"/>
      <c r="W1153" s="61"/>
      <c r="X1153" s="61"/>
      <c r="Z1153" s="61"/>
      <c r="AA1153" s="61"/>
      <c r="AB1153" s="61"/>
      <c r="AC1153" s="61"/>
      <c r="AE1153" s="61"/>
      <c r="AF1153" s="61"/>
      <c r="AG1153" s="61"/>
      <c r="AH1153" s="61"/>
      <c r="AJ1153" s="61"/>
      <c r="AK1153" s="61"/>
      <c r="AL1153" s="61"/>
      <c r="AM1153" s="61"/>
      <c r="AO1153" s="61"/>
      <c r="AP1153" s="61"/>
      <c r="AQ1153" s="61"/>
      <c r="AR1153" s="61"/>
    </row>
    <row r="1154" spans="21:44">
      <c r="U1154" s="61"/>
      <c r="V1154" s="61"/>
      <c r="W1154" s="61"/>
      <c r="X1154" s="61"/>
      <c r="Z1154" s="61"/>
      <c r="AA1154" s="61"/>
      <c r="AB1154" s="61"/>
      <c r="AC1154" s="61"/>
      <c r="AE1154" s="61"/>
      <c r="AF1154" s="61"/>
      <c r="AG1154" s="61"/>
      <c r="AH1154" s="61"/>
      <c r="AJ1154" s="61"/>
      <c r="AK1154" s="61"/>
      <c r="AL1154" s="61"/>
      <c r="AM1154" s="61"/>
      <c r="AO1154" s="61"/>
      <c r="AP1154" s="61"/>
      <c r="AQ1154" s="61"/>
      <c r="AR1154" s="61"/>
    </row>
    <row r="1155" spans="21:44">
      <c r="U1155" s="61"/>
      <c r="V1155" s="61"/>
      <c r="W1155" s="61"/>
      <c r="X1155" s="61"/>
      <c r="Z1155" s="61"/>
      <c r="AA1155" s="61"/>
      <c r="AB1155" s="61"/>
      <c r="AC1155" s="61"/>
      <c r="AE1155" s="61"/>
      <c r="AF1155" s="61"/>
      <c r="AG1155" s="61"/>
      <c r="AH1155" s="61"/>
      <c r="AJ1155" s="61"/>
      <c r="AK1155" s="61"/>
      <c r="AL1155" s="61"/>
      <c r="AM1155" s="61"/>
      <c r="AO1155" s="61"/>
      <c r="AP1155" s="61"/>
      <c r="AQ1155" s="61"/>
      <c r="AR1155" s="61"/>
    </row>
    <row r="1156" spans="21:44">
      <c r="U1156" s="61"/>
      <c r="V1156" s="61"/>
      <c r="W1156" s="61"/>
      <c r="X1156" s="61"/>
      <c r="Z1156" s="61"/>
      <c r="AA1156" s="61"/>
      <c r="AB1156" s="61"/>
      <c r="AC1156" s="61"/>
      <c r="AE1156" s="61"/>
      <c r="AF1156" s="61"/>
      <c r="AG1156" s="61"/>
      <c r="AH1156" s="61"/>
      <c r="AJ1156" s="61"/>
      <c r="AK1156" s="61"/>
      <c r="AL1156" s="61"/>
      <c r="AM1156" s="61"/>
      <c r="AO1156" s="61"/>
      <c r="AP1156" s="61"/>
      <c r="AQ1156" s="61"/>
      <c r="AR1156" s="61"/>
    </row>
    <row r="1157" spans="21:44">
      <c r="U1157" s="61"/>
      <c r="V1157" s="61"/>
      <c r="W1157" s="61"/>
      <c r="X1157" s="61"/>
      <c r="Z1157" s="61"/>
      <c r="AA1157" s="61"/>
      <c r="AB1157" s="61"/>
      <c r="AC1157" s="61"/>
      <c r="AE1157" s="61"/>
      <c r="AF1157" s="61"/>
      <c r="AG1157" s="61"/>
      <c r="AH1157" s="61"/>
      <c r="AJ1157" s="61"/>
      <c r="AK1157" s="61"/>
      <c r="AL1157" s="61"/>
      <c r="AM1157" s="61"/>
      <c r="AO1157" s="61"/>
      <c r="AP1157" s="61"/>
      <c r="AQ1157" s="61"/>
      <c r="AR1157" s="61"/>
    </row>
    <row r="1158" spans="21:44">
      <c r="U1158" s="61"/>
      <c r="V1158" s="61"/>
      <c r="W1158" s="61"/>
      <c r="X1158" s="61"/>
      <c r="Z1158" s="61"/>
      <c r="AA1158" s="61"/>
      <c r="AB1158" s="61"/>
      <c r="AC1158" s="61"/>
      <c r="AE1158" s="61"/>
      <c r="AF1158" s="61"/>
      <c r="AG1158" s="61"/>
      <c r="AH1158" s="61"/>
      <c r="AJ1158" s="61"/>
      <c r="AK1158" s="61"/>
      <c r="AL1158" s="61"/>
      <c r="AM1158" s="61"/>
      <c r="AO1158" s="61"/>
      <c r="AP1158" s="61"/>
      <c r="AQ1158" s="61"/>
      <c r="AR1158" s="61"/>
    </row>
    <row r="1159" spans="21:44">
      <c r="U1159" s="61"/>
      <c r="V1159" s="61"/>
      <c r="W1159" s="61"/>
      <c r="X1159" s="61"/>
      <c r="Z1159" s="61"/>
      <c r="AA1159" s="61"/>
      <c r="AB1159" s="61"/>
      <c r="AC1159" s="61"/>
      <c r="AE1159" s="61"/>
      <c r="AF1159" s="61"/>
      <c r="AG1159" s="61"/>
      <c r="AH1159" s="61"/>
      <c r="AJ1159" s="61"/>
      <c r="AK1159" s="61"/>
      <c r="AL1159" s="61"/>
      <c r="AM1159" s="61"/>
      <c r="AO1159" s="61"/>
      <c r="AP1159" s="61"/>
      <c r="AQ1159" s="61"/>
      <c r="AR1159" s="61"/>
    </row>
    <row r="1160" spans="21:44">
      <c r="U1160" s="61"/>
      <c r="V1160" s="61"/>
      <c r="W1160" s="61"/>
      <c r="X1160" s="61"/>
      <c r="Z1160" s="61"/>
      <c r="AA1160" s="61"/>
      <c r="AB1160" s="61"/>
      <c r="AC1160" s="61"/>
      <c r="AE1160" s="61"/>
      <c r="AF1160" s="61"/>
      <c r="AG1160" s="61"/>
      <c r="AH1160" s="61"/>
      <c r="AJ1160" s="61"/>
      <c r="AK1160" s="61"/>
      <c r="AL1160" s="61"/>
      <c r="AM1160" s="61"/>
      <c r="AO1160" s="61"/>
      <c r="AP1160" s="61"/>
      <c r="AQ1160" s="61"/>
      <c r="AR1160" s="61"/>
    </row>
    <row r="1161" spans="21:44">
      <c r="U1161" s="61"/>
      <c r="V1161" s="61"/>
      <c r="W1161" s="61"/>
      <c r="X1161" s="61"/>
      <c r="Z1161" s="61"/>
      <c r="AA1161" s="61"/>
      <c r="AB1161" s="61"/>
      <c r="AC1161" s="61"/>
      <c r="AE1161" s="61"/>
      <c r="AF1161" s="61"/>
      <c r="AG1161" s="61"/>
      <c r="AH1161" s="61"/>
      <c r="AJ1161" s="61"/>
      <c r="AK1161" s="61"/>
      <c r="AL1161" s="61"/>
      <c r="AM1161" s="61"/>
      <c r="AO1161" s="61"/>
      <c r="AP1161" s="61"/>
      <c r="AQ1161" s="61"/>
      <c r="AR1161" s="61"/>
    </row>
    <row r="1162" spans="21:44">
      <c r="U1162" s="61"/>
      <c r="V1162" s="61"/>
      <c r="W1162" s="61"/>
      <c r="X1162" s="61"/>
      <c r="Z1162" s="61"/>
      <c r="AA1162" s="61"/>
      <c r="AB1162" s="61"/>
      <c r="AC1162" s="61"/>
      <c r="AE1162" s="61"/>
      <c r="AF1162" s="61"/>
      <c r="AG1162" s="61"/>
      <c r="AH1162" s="61"/>
      <c r="AJ1162" s="61"/>
      <c r="AK1162" s="61"/>
      <c r="AL1162" s="61"/>
      <c r="AM1162" s="61"/>
      <c r="AO1162" s="61"/>
      <c r="AP1162" s="61"/>
      <c r="AQ1162" s="61"/>
      <c r="AR1162" s="61"/>
    </row>
    <row r="1163" spans="21:44">
      <c r="U1163" s="61"/>
      <c r="V1163" s="61"/>
      <c r="W1163" s="61"/>
      <c r="X1163" s="61"/>
      <c r="Z1163" s="61"/>
      <c r="AA1163" s="61"/>
      <c r="AB1163" s="61"/>
      <c r="AC1163" s="61"/>
      <c r="AE1163" s="61"/>
      <c r="AF1163" s="61"/>
      <c r="AG1163" s="61"/>
      <c r="AH1163" s="61"/>
      <c r="AJ1163" s="61"/>
      <c r="AK1163" s="61"/>
      <c r="AL1163" s="61"/>
      <c r="AM1163" s="61"/>
      <c r="AO1163" s="61"/>
      <c r="AP1163" s="61"/>
      <c r="AQ1163" s="61"/>
      <c r="AR1163" s="61"/>
    </row>
    <row r="1164" spans="21:44">
      <c r="U1164" s="61"/>
      <c r="V1164" s="61"/>
      <c r="W1164" s="61"/>
      <c r="X1164" s="61"/>
      <c r="Z1164" s="61"/>
      <c r="AA1164" s="61"/>
      <c r="AB1164" s="61"/>
      <c r="AC1164" s="61"/>
      <c r="AE1164" s="61"/>
      <c r="AF1164" s="61"/>
      <c r="AG1164" s="61"/>
      <c r="AH1164" s="61"/>
      <c r="AJ1164" s="61"/>
      <c r="AK1164" s="61"/>
      <c r="AL1164" s="61"/>
      <c r="AM1164" s="61"/>
      <c r="AO1164" s="61"/>
      <c r="AP1164" s="61"/>
      <c r="AQ1164" s="61"/>
      <c r="AR1164" s="61"/>
    </row>
    <row r="1165" spans="21:44">
      <c r="U1165" s="61"/>
      <c r="V1165" s="61"/>
      <c r="W1165" s="61"/>
      <c r="X1165" s="61"/>
      <c r="Z1165" s="61"/>
      <c r="AA1165" s="61"/>
      <c r="AB1165" s="61"/>
      <c r="AC1165" s="61"/>
      <c r="AE1165" s="61"/>
      <c r="AF1165" s="61"/>
      <c r="AG1165" s="61"/>
      <c r="AH1165" s="61"/>
      <c r="AJ1165" s="61"/>
      <c r="AK1165" s="61"/>
      <c r="AL1165" s="61"/>
      <c r="AM1165" s="61"/>
      <c r="AO1165" s="61"/>
      <c r="AP1165" s="61"/>
      <c r="AQ1165" s="61"/>
      <c r="AR1165" s="61"/>
    </row>
    <row r="1166" spans="21:44">
      <c r="U1166" s="61"/>
      <c r="V1166" s="61"/>
      <c r="W1166" s="61"/>
      <c r="X1166" s="61"/>
      <c r="Z1166" s="61"/>
      <c r="AA1166" s="61"/>
      <c r="AB1166" s="61"/>
      <c r="AC1166" s="61"/>
      <c r="AE1166" s="61"/>
      <c r="AF1166" s="61"/>
      <c r="AG1166" s="61"/>
      <c r="AH1166" s="61"/>
      <c r="AJ1166" s="61"/>
      <c r="AK1166" s="61"/>
      <c r="AL1166" s="61"/>
      <c r="AM1166" s="61"/>
      <c r="AO1166" s="61"/>
      <c r="AP1166" s="61"/>
      <c r="AQ1166" s="61"/>
      <c r="AR1166" s="61"/>
    </row>
    <row r="1167" spans="21:44">
      <c r="U1167" s="61"/>
      <c r="V1167" s="61"/>
      <c r="W1167" s="61"/>
      <c r="X1167" s="61"/>
      <c r="Z1167" s="61"/>
      <c r="AA1167" s="61"/>
      <c r="AB1167" s="61"/>
      <c r="AC1167" s="61"/>
      <c r="AE1167" s="61"/>
      <c r="AF1167" s="61"/>
      <c r="AG1167" s="61"/>
      <c r="AH1167" s="61"/>
      <c r="AJ1167" s="61"/>
      <c r="AK1167" s="61"/>
      <c r="AL1167" s="61"/>
      <c r="AM1167" s="61"/>
      <c r="AO1167" s="61"/>
      <c r="AP1167" s="61"/>
      <c r="AQ1167" s="61"/>
      <c r="AR1167" s="61"/>
    </row>
    <row r="1168" spans="21:44">
      <c r="U1168" s="61"/>
      <c r="V1168" s="61"/>
      <c r="W1168" s="61"/>
      <c r="X1168" s="61"/>
      <c r="Z1168" s="61"/>
      <c r="AA1168" s="61"/>
      <c r="AB1168" s="61"/>
      <c r="AC1168" s="61"/>
      <c r="AE1168" s="61"/>
      <c r="AF1168" s="61"/>
      <c r="AG1168" s="61"/>
      <c r="AH1168" s="61"/>
      <c r="AJ1168" s="61"/>
      <c r="AK1168" s="61"/>
      <c r="AL1168" s="61"/>
      <c r="AM1168" s="61"/>
      <c r="AO1168" s="61"/>
      <c r="AP1168" s="61"/>
      <c r="AQ1168" s="61"/>
      <c r="AR1168" s="61"/>
    </row>
    <row r="1169" spans="21:44">
      <c r="U1169" s="61"/>
      <c r="V1169" s="61"/>
      <c r="W1169" s="61"/>
      <c r="X1169" s="61"/>
      <c r="Z1169" s="61"/>
      <c r="AA1169" s="61"/>
      <c r="AB1169" s="61"/>
      <c r="AC1169" s="61"/>
      <c r="AE1169" s="61"/>
      <c r="AF1169" s="61"/>
      <c r="AG1169" s="61"/>
      <c r="AH1169" s="61"/>
      <c r="AJ1169" s="61"/>
      <c r="AK1169" s="61"/>
      <c r="AL1169" s="61"/>
      <c r="AM1169" s="61"/>
      <c r="AO1169" s="61"/>
      <c r="AP1169" s="61"/>
      <c r="AQ1169" s="61"/>
      <c r="AR1169" s="61"/>
    </row>
    <row r="1170" spans="21:44">
      <c r="U1170" s="61"/>
      <c r="V1170" s="61"/>
      <c r="W1170" s="61"/>
      <c r="X1170" s="61"/>
      <c r="Z1170" s="61"/>
      <c r="AA1170" s="61"/>
      <c r="AB1170" s="61"/>
      <c r="AC1170" s="61"/>
      <c r="AE1170" s="61"/>
      <c r="AF1170" s="61"/>
      <c r="AG1170" s="61"/>
      <c r="AH1170" s="61"/>
      <c r="AJ1170" s="61"/>
      <c r="AK1170" s="61"/>
      <c r="AL1170" s="61"/>
      <c r="AM1170" s="61"/>
      <c r="AO1170" s="61"/>
      <c r="AP1170" s="61"/>
      <c r="AQ1170" s="61"/>
      <c r="AR1170" s="61"/>
    </row>
    <row r="1171" spans="21:44">
      <c r="U1171" s="61"/>
      <c r="V1171" s="61"/>
      <c r="W1171" s="61"/>
      <c r="X1171" s="61"/>
      <c r="Z1171" s="61"/>
      <c r="AA1171" s="61"/>
      <c r="AB1171" s="61"/>
      <c r="AC1171" s="61"/>
      <c r="AE1171" s="61"/>
      <c r="AF1171" s="61"/>
      <c r="AG1171" s="61"/>
      <c r="AH1171" s="61"/>
      <c r="AJ1171" s="61"/>
      <c r="AK1171" s="61"/>
      <c r="AL1171" s="61"/>
      <c r="AM1171" s="61"/>
      <c r="AO1171" s="61"/>
      <c r="AP1171" s="61"/>
      <c r="AQ1171" s="61"/>
      <c r="AR1171" s="61"/>
    </row>
    <row r="1172" spans="21:44">
      <c r="U1172" s="61"/>
      <c r="V1172" s="61"/>
      <c r="W1172" s="61"/>
      <c r="X1172" s="61"/>
      <c r="Z1172" s="61"/>
      <c r="AA1172" s="61"/>
      <c r="AB1172" s="61"/>
      <c r="AC1172" s="61"/>
      <c r="AE1172" s="61"/>
      <c r="AF1172" s="61"/>
      <c r="AG1172" s="61"/>
      <c r="AH1172" s="61"/>
      <c r="AJ1172" s="61"/>
      <c r="AK1172" s="61"/>
      <c r="AL1172" s="61"/>
      <c r="AM1172" s="61"/>
      <c r="AO1172" s="61"/>
      <c r="AP1172" s="61"/>
      <c r="AQ1172" s="61"/>
      <c r="AR1172" s="61"/>
    </row>
    <row r="1173" spans="21:44">
      <c r="U1173" s="61"/>
      <c r="V1173" s="61"/>
      <c r="W1173" s="61"/>
      <c r="X1173" s="61"/>
      <c r="Z1173" s="61"/>
      <c r="AA1173" s="61"/>
      <c r="AB1173" s="61"/>
      <c r="AC1173" s="61"/>
      <c r="AE1173" s="61"/>
      <c r="AF1173" s="61"/>
      <c r="AG1173" s="61"/>
      <c r="AH1173" s="61"/>
      <c r="AJ1173" s="61"/>
      <c r="AK1173" s="61"/>
      <c r="AL1173" s="61"/>
      <c r="AM1173" s="61"/>
      <c r="AO1173" s="61"/>
      <c r="AP1173" s="61"/>
      <c r="AQ1173" s="61"/>
      <c r="AR1173" s="61"/>
    </row>
    <row r="1174" spans="21:44">
      <c r="U1174" s="61"/>
      <c r="V1174" s="61"/>
      <c r="W1174" s="61"/>
      <c r="X1174" s="61"/>
      <c r="Z1174" s="61"/>
      <c r="AA1174" s="61"/>
      <c r="AB1174" s="61"/>
      <c r="AC1174" s="61"/>
      <c r="AE1174" s="61"/>
      <c r="AF1174" s="61"/>
      <c r="AG1174" s="61"/>
      <c r="AH1174" s="61"/>
      <c r="AJ1174" s="61"/>
      <c r="AK1174" s="61"/>
      <c r="AL1174" s="61"/>
      <c r="AM1174" s="61"/>
      <c r="AO1174" s="61"/>
      <c r="AP1174" s="61"/>
      <c r="AQ1174" s="61"/>
      <c r="AR1174" s="61"/>
    </row>
    <row r="1175" spans="21:44">
      <c r="U1175" s="61"/>
      <c r="V1175" s="61"/>
      <c r="W1175" s="61"/>
      <c r="X1175" s="61"/>
      <c r="Z1175" s="61"/>
      <c r="AA1175" s="61"/>
      <c r="AB1175" s="61"/>
      <c r="AC1175" s="61"/>
      <c r="AE1175" s="61"/>
      <c r="AF1175" s="61"/>
      <c r="AG1175" s="61"/>
      <c r="AH1175" s="61"/>
      <c r="AJ1175" s="61"/>
      <c r="AK1175" s="61"/>
      <c r="AL1175" s="61"/>
      <c r="AM1175" s="61"/>
      <c r="AO1175" s="61"/>
      <c r="AP1175" s="61"/>
      <c r="AQ1175" s="61"/>
      <c r="AR1175" s="61"/>
    </row>
    <row r="1176" spans="21:44">
      <c r="U1176" s="61"/>
      <c r="V1176" s="61"/>
      <c r="W1176" s="61"/>
      <c r="X1176" s="61"/>
      <c r="Z1176" s="61"/>
      <c r="AA1176" s="61"/>
      <c r="AB1176" s="61"/>
      <c r="AC1176" s="61"/>
      <c r="AE1176" s="61"/>
      <c r="AF1176" s="61"/>
      <c r="AG1176" s="61"/>
      <c r="AH1176" s="61"/>
      <c r="AJ1176" s="61"/>
      <c r="AK1176" s="61"/>
      <c r="AL1176" s="61"/>
      <c r="AM1176" s="61"/>
      <c r="AO1176" s="61"/>
      <c r="AP1176" s="61"/>
      <c r="AQ1176" s="61"/>
      <c r="AR1176" s="61"/>
    </row>
    <row r="1177" spans="21:44">
      <c r="U1177" s="61"/>
      <c r="V1177" s="61"/>
      <c r="W1177" s="61"/>
      <c r="X1177" s="61"/>
      <c r="Z1177" s="61"/>
      <c r="AA1177" s="61"/>
      <c r="AB1177" s="61"/>
      <c r="AC1177" s="61"/>
      <c r="AE1177" s="61"/>
      <c r="AF1177" s="61"/>
      <c r="AG1177" s="61"/>
      <c r="AH1177" s="61"/>
      <c r="AJ1177" s="61"/>
      <c r="AK1177" s="61"/>
      <c r="AL1177" s="61"/>
      <c r="AM1177" s="61"/>
      <c r="AO1177" s="61"/>
      <c r="AP1177" s="61"/>
      <c r="AQ1177" s="61"/>
      <c r="AR1177" s="61"/>
    </row>
    <row r="1178" spans="21:44">
      <c r="U1178" s="61"/>
      <c r="V1178" s="61"/>
      <c r="W1178" s="61"/>
      <c r="X1178" s="61"/>
      <c r="Z1178" s="61"/>
      <c r="AA1178" s="61"/>
      <c r="AB1178" s="61"/>
      <c r="AC1178" s="61"/>
      <c r="AE1178" s="61"/>
      <c r="AF1178" s="61"/>
      <c r="AG1178" s="61"/>
      <c r="AH1178" s="61"/>
      <c r="AJ1178" s="61"/>
      <c r="AK1178" s="61"/>
      <c r="AL1178" s="61"/>
      <c r="AM1178" s="61"/>
      <c r="AO1178" s="61"/>
      <c r="AP1178" s="61"/>
      <c r="AQ1178" s="61"/>
      <c r="AR1178" s="61"/>
    </row>
    <row r="1179" spans="21:44">
      <c r="U1179" s="61"/>
      <c r="V1179" s="61"/>
      <c r="W1179" s="61"/>
      <c r="X1179" s="61"/>
      <c r="Z1179" s="61"/>
      <c r="AA1179" s="61"/>
      <c r="AB1179" s="61"/>
      <c r="AC1179" s="61"/>
      <c r="AE1179" s="61"/>
      <c r="AF1179" s="61"/>
      <c r="AG1179" s="61"/>
      <c r="AH1179" s="61"/>
      <c r="AJ1179" s="61"/>
      <c r="AK1179" s="61"/>
      <c r="AL1179" s="61"/>
      <c r="AM1179" s="61"/>
      <c r="AO1179" s="61"/>
      <c r="AP1179" s="61"/>
      <c r="AQ1179" s="61"/>
      <c r="AR1179" s="61"/>
    </row>
    <row r="1180" spans="21:44">
      <c r="U1180" s="61"/>
      <c r="V1180" s="61"/>
      <c r="W1180" s="61"/>
      <c r="X1180" s="61"/>
      <c r="Z1180" s="61"/>
      <c r="AA1180" s="61"/>
      <c r="AB1180" s="61"/>
      <c r="AC1180" s="61"/>
      <c r="AE1180" s="61"/>
      <c r="AF1180" s="61"/>
      <c r="AG1180" s="61"/>
      <c r="AH1180" s="61"/>
      <c r="AJ1180" s="61"/>
      <c r="AK1180" s="61"/>
      <c r="AL1180" s="61"/>
      <c r="AM1180" s="61"/>
      <c r="AO1180" s="61"/>
      <c r="AP1180" s="61"/>
      <c r="AQ1180" s="61"/>
      <c r="AR1180" s="61"/>
    </row>
    <row r="1181" spans="21:44">
      <c r="U1181" s="61"/>
      <c r="V1181" s="61"/>
      <c r="W1181" s="61"/>
      <c r="X1181" s="61"/>
      <c r="Z1181" s="61"/>
      <c r="AA1181" s="61"/>
      <c r="AB1181" s="61"/>
      <c r="AC1181" s="61"/>
      <c r="AE1181" s="61"/>
      <c r="AF1181" s="61"/>
      <c r="AG1181" s="61"/>
      <c r="AH1181" s="61"/>
      <c r="AJ1181" s="61"/>
      <c r="AK1181" s="61"/>
      <c r="AL1181" s="61"/>
      <c r="AM1181" s="61"/>
      <c r="AO1181" s="61"/>
      <c r="AP1181" s="61"/>
      <c r="AQ1181" s="61"/>
      <c r="AR1181" s="61"/>
    </row>
    <row r="1182" spans="21:44">
      <c r="U1182" s="61"/>
      <c r="V1182" s="61"/>
      <c r="W1182" s="61"/>
      <c r="X1182" s="61"/>
      <c r="Z1182" s="61"/>
      <c r="AA1182" s="61"/>
      <c r="AB1182" s="61"/>
      <c r="AC1182" s="61"/>
      <c r="AE1182" s="61"/>
      <c r="AF1182" s="61"/>
      <c r="AG1182" s="61"/>
      <c r="AH1182" s="61"/>
      <c r="AJ1182" s="61"/>
      <c r="AK1182" s="61"/>
      <c r="AL1182" s="61"/>
      <c r="AM1182" s="61"/>
      <c r="AO1182" s="61"/>
      <c r="AP1182" s="61"/>
      <c r="AQ1182" s="61"/>
      <c r="AR1182" s="61"/>
    </row>
    <row r="1183" spans="21:44">
      <c r="U1183" s="61"/>
      <c r="V1183" s="61"/>
      <c r="W1183" s="61"/>
      <c r="X1183" s="61"/>
      <c r="Z1183" s="61"/>
      <c r="AA1183" s="61"/>
      <c r="AB1183" s="61"/>
      <c r="AC1183" s="61"/>
      <c r="AE1183" s="61"/>
      <c r="AF1183" s="61"/>
      <c r="AG1183" s="61"/>
      <c r="AH1183" s="61"/>
      <c r="AJ1183" s="61"/>
      <c r="AK1183" s="61"/>
      <c r="AL1183" s="61"/>
      <c r="AM1183" s="61"/>
      <c r="AO1183" s="61"/>
      <c r="AP1183" s="61"/>
      <c r="AQ1183" s="61"/>
      <c r="AR1183" s="61"/>
    </row>
    <row r="1184" spans="21:44">
      <c r="U1184" s="61"/>
      <c r="V1184" s="61"/>
      <c r="W1184" s="61"/>
      <c r="X1184" s="61"/>
      <c r="Z1184" s="61"/>
      <c r="AA1184" s="61"/>
      <c r="AB1184" s="61"/>
      <c r="AC1184" s="61"/>
      <c r="AE1184" s="61"/>
      <c r="AF1184" s="61"/>
      <c r="AG1184" s="61"/>
      <c r="AH1184" s="61"/>
      <c r="AJ1184" s="61"/>
      <c r="AK1184" s="61"/>
      <c r="AL1184" s="61"/>
      <c r="AM1184" s="61"/>
      <c r="AO1184" s="61"/>
      <c r="AP1184" s="61"/>
      <c r="AQ1184" s="61"/>
      <c r="AR1184" s="61"/>
    </row>
    <row r="1185" spans="21:44">
      <c r="U1185" s="61"/>
      <c r="V1185" s="61"/>
      <c r="W1185" s="61"/>
      <c r="X1185" s="61"/>
      <c r="Z1185" s="61"/>
      <c r="AA1185" s="61"/>
      <c r="AB1185" s="61"/>
      <c r="AC1185" s="61"/>
      <c r="AE1185" s="61"/>
      <c r="AF1185" s="61"/>
      <c r="AG1185" s="61"/>
      <c r="AH1185" s="61"/>
      <c r="AJ1185" s="61"/>
      <c r="AK1185" s="61"/>
      <c r="AL1185" s="61"/>
      <c r="AM1185" s="61"/>
      <c r="AO1185" s="61"/>
      <c r="AP1185" s="61"/>
      <c r="AQ1185" s="61"/>
      <c r="AR1185" s="61"/>
    </row>
    <row r="1186" spans="21:44">
      <c r="U1186" s="61"/>
      <c r="V1186" s="61"/>
      <c r="W1186" s="61"/>
      <c r="X1186" s="61"/>
      <c r="Z1186" s="61"/>
      <c r="AA1186" s="61"/>
      <c r="AB1186" s="61"/>
      <c r="AC1186" s="61"/>
      <c r="AE1186" s="61"/>
      <c r="AF1186" s="61"/>
      <c r="AG1186" s="61"/>
      <c r="AH1186" s="61"/>
      <c r="AJ1186" s="61"/>
      <c r="AK1186" s="61"/>
      <c r="AL1186" s="61"/>
      <c r="AM1186" s="61"/>
      <c r="AO1186" s="61"/>
      <c r="AP1186" s="61"/>
      <c r="AQ1186" s="61"/>
      <c r="AR1186" s="61"/>
    </row>
    <row r="1187" spans="21:44">
      <c r="U1187" s="61"/>
      <c r="V1187" s="61"/>
      <c r="W1187" s="61"/>
      <c r="X1187" s="61"/>
      <c r="Z1187" s="61"/>
      <c r="AA1187" s="61"/>
      <c r="AB1187" s="61"/>
      <c r="AC1187" s="61"/>
      <c r="AE1187" s="61"/>
      <c r="AF1187" s="61"/>
      <c r="AG1187" s="61"/>
      <c r="AH1187" s="61"/>
      <c r="AJ1187" s="61"/>
      <c r="AK1187" s="61"/>
      <c r="AL1187" s="61"/>
      <c r="AM1187" s="61"/>
      <c r="AO1187" s="61"/>
      <c r="AP1187" s="61"/>
      <c r="AQ1187" s="61"/>
      <c r="AR1187" s="61"/>
    </row>
    <row r="1188" spans="21:44">
      <c r="U1188" s="61"/>
      <c r="V1188" s="61"/>
      <c r="W1188" s="61"/>
      <c r="X1188" s="61"/>
      <c r="Z1188" s="61"/>
      <c r="AA1188" s="61"/>
      <c r="AB1188" s="61"/>
      <c r="AC1188" s="61"/>
      <c r="AE1188" s="61"/>
      <c r="AF1188" s="61"/>
      <c r="AG1188" s="61"/>
      <c r="AH1188" s="61"/>
      <c r="AJ1188" s="61"/>
      <c r="AK1188" s="61"/>
      <c r="AL1188" s="61"/>
      <c r="AM1188" s="61"/>
      <c r="AO1188" s="61"/>
      <c r="AP1188" s="61"/>
      <c r="AQ1188" s="61"/>
      <c r="AR1188" s="61"/>
    </row>
    <row r="1189" spans="21:44">
      <c r="U1189" s="61"/>
      <c r="V1189" s="61"/>
      <c r="W1189" s="61"/>
      <c r="X1189" s="61"/>
      <c r="Z1189" s="61"/>
      <c r="AA1189" s="61"/>
      <c r="AB1189" s="61"/>
      <c r="AC1189" s="61"/>
      <c r="AE1189" s="61"/>
      <c r="AF1189" s="61"/>
      <c r="AG1189" s="61"/>
      <c r="AH1189" s="61"/>
      <c r="AJ1189" s="61"/>
      <c r="AK1189" s="61"/>
      <c r="AL1189" s="61"/>
      <c r="AM1189" s="61"/>
      <c r="AO1189" s="61"/>
      <c r="AP1189" s="61"/>
      <c r="AQ1189" s="61"/>
      <c r="AR1189" s="61"/>
    </row>
    <row r="1190" spans="21:44">
      <c r="U1190" s="61"/>
      <c r="V1190" s="61"/>
      <c r="W1190" s="61"/>
      <c r="X1190" s="61"/>
      <c r="Z1190" s="61"/>
      <c r="AA1190" s="61"/>
      <c r="AB1190" s="61"/>
      <c r="AC1190" s="61"/>
      <c r="AE1190" s="61"/>
      <c r="AF1190" s="61"/>
      <c r="AG1190" s="61"/>
      <c r="AH1190" s="61"/>
      <c r="AJ1190" s="61"/>
      <c r="AK1190" s="61"/>
      <c r="AL1190" s="61"/>
      <c r="AM1190" s="61"/>
      <c r="AO1190" s="61"/>
      <c r="AP1190" s="61"/>
      <c r="AQ1190" s="61"/>
      <c r="AR1190" s="61"/>
    </row>
    <row r="1191" spans="21:44">
      <c r="U1191" s="61"/>
      <c r="V1191" s="61"/>
      <c r="W1191" s="61"/>
      <c r="X1191" s="61"/>
      <c r="Z1191" s="61"/>
      <c r="AA1191" s="61"/>
      <c r="AB1191" s="61"/>
      <c r="AC1191" s="61"/>
      <c r="AE1191" s="61"/>
      <c r="AF1191" s="61"/>
      <c r="AG1191" s="61"/>
      <c r="AH1191" s="61"/>
      <c r="AJ1191" s="61"/>
      <c r="AK1191" s="61"/>
      <c r="AL1191" s="61"/>
      <c r="AM1191" s="61"/>
      <c r="AO1191" s="61"/>
      <c r="AP1191" s="61"/>
      <c r="AQ1191" s="61"/>
      <c r="AR1191" s="61"/>
    </row>
    <row r="1192" spans="21:44">
      <c r="U1192" s="61"/>
      <c r="V1192" s="61"/>
      <c r="W1192" s="61"/>
      <c r="X1192" s="61"/>
      <c r="Z1192" s="61"/>
      <c r="AA1192" s="61"/>
      <c r="AB1192" s="61"/>
      <c r="AC1192" s="61"/>
      <c r="AE1192" s="61"/>
      <c r="AF1192" s="61"/>
      <c r="AG1192" s="61"/>
      <c r="AH1192" s="61"/>
      <c r="AJ1192" s="61"/>
      <c r="AK1192" s="61"/>
      <c r="AL1192" s="61"/>
      <c r="AM1192" s="61"/>
      <c r="AO1192" s="61"/>
      <c r="AP1192" s="61"/>
      <c r="AQ1192" s="61"/>
      <c r="AR1192" s="61"/>
    </row>
    <row r="1193" spans="21:44">
      <c r="U1193" s="61"/>
      <c r="V1193" s="61"/>
      <c r="W1193" s="61"/>
      <c r="X1193" s="61"/>
      <c r="Z1193" s="61"/>
      <c r="AA1193" s="61"/>
      <c r="AB1193" s="61"/>
      <c r="AC1193" s="61"/>
      <c r="AE1193" s="61"/>
      <c r="AF1193" s="61"/>
      <c r="AG1193" s="61"/>
      <c r="AH1193" s="61"/>
      <c r="AJ1193" s="61"/>
      <c r="AK1193" s="61"/>
      <c r="AL1193" s="61"/>
      <c r="AM1193" s="61"/>
      <c r="AO1193" s="61"/>
      <c r="AP1193" s="61"/>
      <c r="AQ1193" s="61"/>
      <c r="AR1193" s="61"/>
    </row>
    <row r="1194" spans="21:44">
      <c r="U1194" s="61"/>
      <c r="V1194" s="61"/>
      <c r="W1194" s="61"/>
      <c r="X1194" s="61"/>
      <c r="Z1194" s="61"/>
      <c r="AA1194" s="61"/>
      <c r="AB1194" s="61"/>
      <c r="AC1194" s="61"/>
      <c r="AE1194" s="61"/>
      <c r="AF1194" s="61"/>
      <c r="AG1194" s="61"/>
      <c r="AH1194" s="61"/>
      <c r="AJ1194" s="61"/>
      <c r="AK1194" s="61"/>
      <c r="AL1194" s="61"/>
      <c r="AM1194" s="61"/>
      <c r="AO1194" s="61"/>
      <c r="AP1194" s="61"/>
      <c r="AQ1194" s="61"/>
      <c r="AR1194" s="61"/>
    </row>
    <row r="1195" spans="21:44">
      <c r="U1195" s="61"/>
      <c r="V1195" s="61"/>
      <c r="W1195" s="61"/>
      <c r="X1195" s="61"/>
      <c r="Z1195" s="61"/>
      <c r="AA1195" s="61"/>
      <c r="AB1195" s="61"/>
      <c r="AC1195" s="61"/>
      <c r="AE1195" s="61"/>
      <c r="AF1195" s="61"/>
      <c r="AG1195" s="61"/>
      <c r="AH1195" s="61"/>
      <c r="AJ1195" s="61"/>
      <c r="AK1195" s="61"/>
      <c r="AL1195" s="61"/>
      <c r="AM1195" s="61"/>
      <c r="AO1195" s="61"/>
      <c r="AP1195" s="61"/>
      <c r="AQ1195" s="61"/>
      <c r="AR1195" s="61"/>
    </row>
    <row r="1196" spans="21:44">
      <c r="U1196" s="61"/>
      <c r="V1196" s="61"/>
      <c r="W1196" s="61"/>
      <c r="X1196" s="61"/>
      <c r="Z1196" s="61"/>
      <c r="AA1196" s="61"/>
      <c r="AB1196" s="61"/>
      <c r="AC1196" s="61"/>
      <c r="AE1196" s="61"/>
      <c r="AF1196" s="61"/>
      <c r="AG1196" s="61"/>
      <c r="AH1196" s="61"/>
      <c r="AJ1196" s="61"/>
      <c r="AK1196" s="61"/>
      <c r="AL1196" s="61"/>
      <c r="AM1196" s="61"/>
      <c r="AO1196" s="61"/>
      <c r="AP1196" s="61"/>
      <c r="AQ1196" s="61"/>
      <c r="AR1196" s="61"/>
    </row>
    <row r="1197" spans="21:44">
      <c r="U1197" s="61"/>
      <c r="V1197" s="61"/>
      <c r="W1197" s="61"/>
      <c r="X1197" s="61"/>
      <c r="Z1197" s="61"/>
      <c r="AA1197" s="61"/>
      <c r="AB1197" s="61"/>
      <c r="AC1197" s="61"/>
      <c r="AE1197" s="61"/>
      <c r="AF1197" s="61"/>
      <c r="AG1197" s="61"/>
      <c r="AH1197" s="61"/>
      <c r="AJ1197" s="61"/>
      <c r="AK1197" s="61"/>
      <c r="AL1197" s="61"/>
      <c r="AM1197" s="61"/>
      <c r="AO1197" s="61"/>
      <c r="AP1197" s="61"/>
      <c r="AQ1197" s="61"/>
      <c r="AR1197" s="61"/>
    </row>
    <row r="1198" spans="21:44">
      <c r="U1198" s="61"/>
      <c r="V1198" s="61"/>
      <c r="W1198" s="61"/>
      <c r="X1198" s="61"/>
      <c r="Z1198" s="61"/>
      <c r="AA1198" s="61"/>
      <c r="AB1198" s="61"/>
      <c r="AC1198" s="61"/>
      <c r="AE1198" s="61"/>
      <c r="AF1198" s="61"/>
      <c r="AG1198" s="61"/>
      <c r="AH1198" s="61"/>
      <c r="AJ1198" s="61"/>
      <c r="AK1198" s="61"/>
      <c r="AL1198" s="61"/>
      <c r="AM1198" s="61"/>
      <c r="AO1198" s="61"/>
      <c r="AP1198" s="61"/>
      <c r="AQ1198" s="61"/>
      <c r="AR1198" s="61"/>
    </row>
    <row r="1199" spans="21:44">
      <c r="U1199" s="61"/>
      <c r="V1199" s="61"/>
      <c r="W1199" s="61"/>
      <c r="X1199" s="61"/>
      <c r="Z1199" s="61"/>
      <c r="AA1199" s="61"/>
      <c r="AB1199" s="61"/>
      <c r="AC1199" s="61"/>
      <c r="AE1199" s="61"/>
      <c r="AF1199" s="61"/>
      <c r="AG1199" s="61"/>
      <c r="AH1199" s="61"/>
      <c r="AJ1199" s="61"/>
      <c r="AK1199" s="61"/>
      <c r="AL1199" s="61"/>
      <c r="AM1199" s="61"/>
      <c r="AO1199" s="61"/>
      <c r="AP1199" s="61"/>
      <c r="AQ1199" s="61"/>
      <c r="AR1199" s="61"/>
    </row>
    <row r="1200" spans="21:44">
      <c r="U1200" s="61"/>
      <c r="V1200" s="61"/>
      <c r="W1200" s="61"/>
      <c r="X1200" s="61"/>
      <c r="Z1200" s="61"/>
      <c r="AA1200" s="61"/>
      <c r="AB1200" s="61"/>
      <c r="AC1200" s="61"/>
      <c r="AE1200" s="61"/>
      <c r="AF1200" s="61"/>
      <c r="AG1200" s="61"/>
      <c r="AH1200" s="61"/>
      <c r="AJ1200" s="61"/>
      <c r="AK1200" s="61"/>
      <c r="AL1200" s="61"/>
      <c r="AM1200" s="61"/>
      <c r="AO1200" s="61"/>
      <c r="AP1200" s="61"/>
      <c r="AQ1200" s="61"/>
      <c r="AR1200" s="61"/>
    </row>
    <row r="1201" spans="21:44">
      <c r="U1201" s="61"/>
      <c r="V1201" s="61"/>
      <c r="W1201" s="61"/>
      <c r="X1201" s="61"/>
      <c r="Z1201" s="61"/>
      <c r="AA1201" s="61"/>
      <c r="AB1201" s="61"/>
      <c r="AC1201" s="61"/>
      <c r="AE1201" s="61"/>
      <c r="AF1201" s="61"/>
      <c r="AG1201" s="61"/>
      <c r="AH1201" s="61"/>
      <c r="AJ1201" s="61"/>
      <c r="AK1201" s="61"/>
      <c r="AL1201" s="61"/>
      <c r="AM1201" s="61"/>
      <c r="AO1201" s="61"/>
      <c r="AP1201" s="61"/>
      <c r="AQ1201" s="61"/>
      <c r="AR1201" s="61"/>
    </row>
    <row r="1202" spans="21:44">
      <c r="U1202" s="61"/>
      <c r="V1202" s="61"/>
      <c r="W1202" s="61"/>
      <c r="X1202" s="61"/>
      <c r="Z1202" s="61"/>
      <c r="AA1202" s="61"/>
      <c r="AB1202" s="61"/>
      <c r="AC1202" s="61"/>
      <c r="AE1202" s="61"/>
      <c r="AF1202" s="61"/>
      <c r="AG1202" s="61"/>
      <c r="AH1202" s="61"/>
      <c r="AJ1202" s="61"/>
      <c r="AK1202" s="61"/>
      <c r="AL1202" s="61"/>
      <c r="AM1202" s="61"/>
      <c r="AO1202" s="61"/>
      <c r="AP1202" s="61"/>
      <c r="AQ1202" s="61"/>
      <c r="AR1202" s="61"/>
    </row>
    <row r="1203" spans="21:44">
      <c r="U1203" s="61"/>
      <c r="V1203" s="61"/>
      <c r="W1203" s="61"/>
      <c r="X1203" s="61"/>
      <c r="Z1203" s="61"/>
      <c r="AA1203" s="61"/>
      <c r="AB1203" s="61"/>
      <c r="AC1203" s="61"/>
      <c r="AE1203" s="61"/>
      <c r="AF1203" s="61"/>
      <c r="AG1203" s="61"/>
      <c r="AH1203" s="61"/>
      <c r="AJ1203" s="61"/>
      <c r="AK1203" s="61"/>
      <c r="AL1203" s="61"/>
      <c r="AM1203" s="61"/>
      <c r="AO1203" s="61"/>
      <c r="AP1203" s="61"/>
      <c r="AQ1203" s="61"/>
      <c r="AR1203" s="61"/>
    </row>
    <row r="1204" spans="21:44">
      <c r="U1204" s="61"/>
      <c r="V1204" s="61"/>
      <c r="W1204" s="61"/>
      <c r="X1204" s="61"/>
      <c r="Z1204" s="61"/>
      <c r="AA1204" s="61"/>
      <c r="AB1204" s="61"/>
      <c r="AC1204" s="61"/>
      <c r="AE1204" s="61"/>
      <c r="AF1204" s="61"/>
      <c r="AG1204" s="61"/>
      <c r="AH1204" s="61"/>
      <c r="AJ1204" s="61"/>
      <c r="AK1204" s="61"/>
      <c r="AL1204" s="61"/>
      <c r="AM1204" s="61"/>
      <c r="AO1204" s="61"/>
      <c r="AP1204" s="61"/>
      <c r="AQ1204" s="61"/>
      <c r="AR1204" s="61"/>
    </row>
    <row r="1205" spans="21:44">
      <c r="U1205" s="61"/>
      <c r="V1205" s="61"/>
      <c r="W1205" s="61"/>
      <c r="X1205" s="61"/>
      <c r="Z1205" s="61"/>
      <c r="AA1205" s="61"/>
      <c r="AB1205" s="61"/>
      <c r="AC1205" s="61"/>
      <c r="AE1205" s="61"/>
      <c r="AF1205" s="61"/>
      <c r="AG1205" s="61"/>
      <c r="AH1205" s="61"/>
      <c r="AJ1205" s="61"/>
      <c r="AK1205" s="61"/>
      <c r="AL1205" s="61"/>
      <c r="AM1205" s="61"/>
      <c r="AO1205" s="61"/>
      <c r="AP1205" s="61"/>
      <c r="AQ1205" s="61"/>
      <c r="AR1205" s="61"/>
    </row>
    <row r="1206" spans="21:44">
      <c r="U1206" s="61"/>
      <c r="V1206" s="61"/>
      <c r="W1206" s="61"/>
      <c r="X1206" s="61"/>
      <c r="Z1206" s="61"/>
      <c r="AA1206" s="61"/>
      <c r="AB1206" s="61"/>
      <c r="AC1206" s="61"/>
      <c r="AE1206" s="61"/>
      <c r="AF1206" s="61"/>
      <c r="AG1206" s="61"/>
      <c r="AH1206" s="61"/>
      <c r="AJ1206" s="61"/>
      <c r="AK1206" s="61"/>
      <c r="AL1206" s="61"/>
      <c r="AM1206" s="61"/>
      <c r="AO1206" s="61"/>
      <c r="AP1206" s="61"/>
      <c r="AQ1206" s="61"/>
      <c r="AR1206" s="61"/>
    </row>
    <row r="1207" spans="21:44">
      <c r="U1207" s="61"/>
      <c r="V1207" s="61"/>
      <c r="W1207" s="61"/>
      <c r="X1207" s="61"/>
      <c r="Z1207" s="61"/>
      <c r="AA1207" s="61"/>
      <c r="AB1207" s="61"/>
      <c r="AC1207" s="61"/>
      <c r="AE1207" s="61"/>
      <c r="AF1207" s="61"/>
      <c r="AG1207" s="61"/>
      <c r="AH1207" s="61"/>
      <c r="AJ1207" s="61"/>
      <c r="AK1207" s="61"/>
      <c r="AL1207" s="61"/>
      <c r="AM1207" s="61"/>
      <c r="AO1207" s="61"/>
      <c r="AP1207" s="61"/>
      <c r="AQ1207" s="61"/>
      <c r="AR1207" s="61"/>
    </row>
    <row r="1208" spans="21:44">
      <c r="U1208" s="61"/>
      <c r="V1208" s="61"/>
      <c r="W1208" s="61"/>
      <c r="X1208" s="61"/>
      <c r="Z1208" s="61"/>
      <c r="AA1208" s="61"/>
      <c r="AB1208" s="61"/>
      <c r="AC1208" s="61"/>
      <c r="AE1208" s="61"/>
      <c r="AF1208" s="61"/>
      <c r="AG1208" s="61"/>
      <c r="AH1208" s="61"/>
      <c r="AJ1208" s="61"/>
      <c r="AK1208" s="61"/>
      <c r="AL1208" s="61"/>
      <c r="AM1208" s="61"/>
      <c r="AO1208" s="61"/>
      <c r="AP1208" s="61"/>
      <c r="AQ1208" s="61"/>
      <c r="AR1208" s="61"/>
    </row>
    <row r="1209" spans="21:44">
      <c r="U1209" s="61"/>
      <c r="V1209" s="61"/>
      <c r="W1209" s="61"/>
      <c r="X1209" s="61"/>
      <c r="Z1209" s="61"/>
      <c r="AA1209" s="61"/>
      <c r="AB1209" s="61"/>
      <c r="AC1209" s="61"/>
      <c r="AE1209" s="61"/>
      <c r="AF1209" s="61"/>
      <c r="AG1209" s="61"/>
      <c r="AH1209" s="61"/>
      <c r="AJ1209" s="61"/>
      <c r="AK1209" s="61"/>
      <c r="AL1209" s="61"/>
      <c r="AM1209" s="61"/>
      <c r="AO1209" s="61"/>
      <c r="AP1209" s="61"/>
      <c r="AQ1209" s="61"/>
      <c r="AR1209" s="61"/>
    </row>
    <row r="1210" spans="21:44">
      <c r="U1210" s="61"/>
      <c r="V1210" s="61"/>
      <c r="W1210" s="61"/>
      <c r="X1210" s="61"/>
      <c r="Z1210" s="61"/>
      <c r="AA1210" s="61"/>
      <c r="AB1210" s="61"/>
      <c r="AC1210" s="61"/>
      <c r="AE1210" s="61"/>
      <c r="AF1210" s="61"/>
      <c r="AG1210" s="61"/>
      <c r="AH1210" s="61"/>
      <c r="AJ1210" s="61"/>
      <c r="AK1210" s="61"/>
      <c r="AL1210" s="61"/>
      <c r="AM1210" s="61"/>
      <c r="AO1210" s="61"/>
      <c r="AP1210" s="61"/>
      <c r="AQ1210" s="61"/>
      <c r="AR1210" s="61"/>
    </row>
    <row r="1211" spans="21:44">
      <c r="U1211" s="61"/>
      <c r="V1211" s="61"/>
      <c r="W1211" s="61"/>
      <c r="X1211" s="61"/>
      <c r="Z1211" s="61"/>
      <c r="AA1211" s="61"/>
      <c r="AB1211" s="61"/>
      <c r="AC1211" s="61"/>
      <c r="AE1211" s="61"/>
      <c r="AF1211" s="61"/>
      <c r="AG1211" s="61"/>
      <c r="AH1211" s="61"/>
      <c r="AJ1211" s="61"/>
      <c r="AK1211" s="61"/>
      <c r="AL1211" s="61"/>
      <c r="AM1211" s="61"/>
      <c r="AO1211" s="61"/>
      <c r="AP1211" s="61"/>
      <c r="AQ1211" s="61"/>
      <c r="AR1211" s="61"/>
    </row>
    <row r="1212" spans="21:44">
      <c r="U1212" s="61"/>
      <c r="V1212" s="61"/>
      <c r="W1212" s="61"/>
      <c r="X1212" s="61"/>
      <c r="Z1212" s="61"/>
      <c r="AA1212" s="61"/>
      <c r="AB1212" s="61"/>
      <c r="AC1212" s="61"/>
      <c r="AE1212" s="61"/>
      <c r="AF1212" s="61"/>
      <c r="AG1212" s="61"/>
      <c r="AH1212" s="61"/>
      <c r="AJ1212" s="61"/>
      <c r="AK1212" s="61"/>
      <c r="AL1212" s="61"/>
      <c r="AM1212" s="61"/>
      <c r="AO1212" s="61"/>
      <c r="AP1212" s="61"/>
      <c r="AQ1212" s="61"/>
      <c r="AR1212" s="61"/>
    </row>
    <row r="1213" spans="21:44">
      <c r="U1213" s="61"/>
      <c r="V1213" s="61"/>
      <c r="W1213" s="61"/>
      <c r="X1213" s="61"/>
      <c r="Z1213" s="61"/>
      <c r="AA1213" s="61"/>
      <c r="AB1213" s="61"/>
      <c r="AC1213" s="61"/>
      <c r="AE1213" s="61"/>
      <c r="AF1213" s="61"/>
      <c r="AG1213" s="61"/>
      <c r="AH1213" s="61"/>
      <c r="AJ1213" s="61"/>
      <c r="AK1213" s="61"/>
      <c r="AL1213" s="61"/>
      <c r="AM1213" s="61"/>
      <c r="AO1213" s="61"/>
      <c r="AP1213" s="61"/>
      <c r="AQ1213" s="61"/>
      <c r="AR1213" s="61"/>
    </row>
    <row r="1214" spans="21:44">
      <c r="U1214" s="61"/>
      <c r="V1214" s="61"/>
      <c r="W1214" s="61"/>
      <c r="X1214" s="61"/>
      <c r="Z1214" s="61"/>
      <c r="AA1214" s="61"/>
      <c r="AB1214" s="61"/>
      <c r="AC1214" s="61"/>
      <c r="AE1214" s="61"/>
      <c r="AF1214" s="61"/>
      <c r="AG1214" s="61"/>
      <c r="AH1214" s="61"/>
      <c r="AJ1214" s="61"/>
      <c r="AK1214" s="61"/>
      <c r="AL1214" s="61"/>
      <c r="AM1214" s="61"/>
      <c r="AO1214" s="61"/>
      <c r="AP1214" s="61"/>
      <c r="AQ1214" s="61"/>
      <c r="AR1214" s="61"/>
    </row>
    <row r="1215" spans="21:44">
      <c r="U1215" s="61"/>
      <c r="V1215" s="61"/>
      <c r="W1215" s="61"/>
      <c r="X1215" s="61"/>
      <c r="Z1215" s="61"/>
      <c r="AA1215" s="61"/>
      <c r="AB1215" s="61"/>
      <c r="AC1215" s="61"/>
      <c r="AE1215" s="61"/>
      <c r="AF1215" s="61"/>
      <c r="AG1215" s="61"/>
      <c r="AH1215" s="61"/>
      <c r="AJ1215" s="61"/>
      <c r="AK1215" s="61"/>
      <c r="AL1215" s="61"/>
      <c r="AM1215" s="61"/>
      <c r="AO1215" s="61"/>
      <c r="AP1215" s="61"/>
      <c r="AQ1215" s="61"/>
      <c r="AR1215" s="61"/>
    </row>
    <row r="1216" spans="21:44">
      <c r="U1216" s="61"/>
      <c r="V1216" s="61"/>
      <c r="W1216" s="61"/>
      <c r="X1216" s="61"/>
      <c r="Z1216" s="61"/>
      <c r="AA1216" s="61"/>
      <c r="AB1216" s="61"/>
      <c r="AC1216" s="61"/>
      <c r="AE1216" s="61"/>
      <c r="AF1216" s="61"/>
      <c r="AG1216" s="61"/>
      <c r="AH1216" s="61"/>
      <c r="AJ1216" s="61"/>
      <c r="AK1216" s="61"/>
      <c r="AL1216" s="61"/>
      <c r="AM1216" s="61"/>
      <c r="AO1216" s="61"/>
      <c r="AP1216" s="61"/>
      <c r="AQ1216" s="61"/>
      <c r="AR1216" s="61"/>
    </row>
    <row r="1217" spans="21:44">
      <c r="U1217" s="61"/>
      <c r="V1217" s="61"/>
      <c r="W1217" s="61"/>
      <c r="X1217" s="61"/>
      <c r="Z1217" s="61"/>
      <c r="AA1217" s="61"/>
      <c r="AB1217" s="61"/>
      <c r="AC1217" s="61"/>
      <c r="AE1217" s="61"/>
      <c r="AF1217" s="61"/>
      <c r="AG1217" s="61"/>
      <c r="AH1217" s="61"/>
      <c r="AJ1217" s="61"/>
      <c r="AK1217" s="61"/>
      <c r="AL1217" s="61"/>
      <c r="AM1217" s="61"/>
      <c r="AO1217" s="61"/>
      <c r="AP1217" s="61"/>
      <c r="AQ1217" s="61"/>
      <c r="AR1217" s="61"/>
    </row>
    <row r="1218" spans="21:44">
      <c r="U1218" s="61"/>
      <c r="V1218" s="61"/>
      <c r="W1218" s="61"/>
      <c r="X1218" s="61"/>
      <c r="Z1218" s="61"/>
      <c r="AA1218" s="61"/>
      <c r="AB1218" s="61"/>
      <c r="AC1218" s="61"/>
      <c r="AE1218" s="61"/>
      <c r="AF1218" s="61"/>
      <c r="AG1218" s="61"/>
      <c r="AH1218" s="61"/>
      <c r="AJ1218" s="61"/>
      <c r="AK1218" s="61"/>
      <c r="AL1218" s="61"/>
      <c r="AM1218" s="61"/>
      <c r="AO1218" s="61"/>
      <c r="AP1218" s="61"/>
      <c r="AQ1218" s="61"/>
      <c r="AR1218" s="61"/>
    </row>
    <row r="1219" spans="21:44">
      <c r="U1219" s="61"/>
      <c r="V1219" s="61"/>
      <c r="W1219" s="61"/>
      <c r="X1219" s="61"/>
      <c r="Z1219" s="61"/>
      <c r="AA1219" s="61"/>
      <c r="AB1219" s="61"/>
      <c r="AC1219" s="61"/>
      <c r="AE1219" s="61"/>
      <c r="AF1219" s="61"/>
      <c r="AG1219" s="61"/>
      <c r="AH1219" s="61"/>
      <c r="AJ1219" s="61"/>
      <c r="AK1219" s="61"/>
      <c r="AL1219" s="61"/>
      <c r="AM1219" s="61"/>
      <c r="AO1219" s="61"/>
      <c r="AP1219" s="61"/>
      <c r="AQ1219" s="61"/>
      <c r="AR1219" s="61"/>
    </row>
    <row r="1220" spans="21:44">
      <c r="U1220" s="61"/>
      <c r="V1220" s="61"/>
      <c r="W1220" s="61"/>
      <c r="X1220" s="61"/>
      <c r="Z1220" s="61"/>
      <c r="AA1220" s="61"/>
      <c r="AB1220" s="61"/>
      <c r="AC1220" s="61"/>
      <c r="AE1220" s="61"/>
      <c r="AF1220" s="61"/>
      <c r="AG1220" s="61"/>
      <c r="AH1220" s="61"/>
      <c r="AJ1220" s="61"/>
      <c r="AK1220" s="61"/>
      <c r="AL1220" s="61"/>
      <c r="AM1220" s="61"/>
      <c r="AO1220" s="61"/>
      <c r="AP1220" s="61"/>
      <c r="AQ1220" s="61"/>
      <c r="AR1220" s="61"/>
    </row>
    <row r="1221" spans="21:44">
      <c r="U1221" s="61"/>
      <c r="V1221" s="61"/>
      <c r="W1221" s="61"/>
      <c r="X1221" s="61"/>
      <c r="Z1221" s="61"/>
      <c r="AA1221" s="61"/>
      <c r="AB1221" s="61"/>
      <c r="AC1221" s="61"/>
      <c r="AE1221" s="61"/>
      <c r="AF1221" s="61"/>
      <c r="AG1221" s="61"/>
      <c r="AH1221" s="61"/>
      <c r="AJ1221" s="61"/>
      <c r="AK1221" s="61"/>
      <c r="AL1221" s="61"/>
      <c r="AM1221" s="61"/>
      <c r="AO1221" s="61"/>
      <c r="AP1221" s="61"/>
      <c r="AQ1221" s="61"/>
      <c r="AR1221" s="61"/>
    </row>
    <row r="1222" spans="21:44">
      <c r="U1222" s="61"/>
      <c r="V1222" s="61"/>
      <c r="W1222" s="61"/>
      <c r="X1222" s="61"/>
      <c r="Z1222" s="61"/>
      <c r="AA1222" s="61"/>
      <c r="AB1222" s="61"/>
      <c r="AC1222" s="61"/>
      <c r="AE1222" s="61"/>
      <c r="AF1222" s="61"/>
      <c r="AG1222" s="61"/>
      <c r="AH1222" s="61"/>
      <c r="AJ1222" s="61"/>
      <c r="AK1222" s="61"/>
      <c r="AL1222" s="61"/>
      <c r="AM1222" s="61"/>
      <c r="AO1222" s="61"/>
      <c r="AP1222" s="61"/>
      <c r="AQ1222" s="61"/>
      <c r="AR1222" s="61"/>
    </row>
    <row r="1223" spans="21:44">
      <c r="U1223" s="61"/>
      <c r="V1223" s="61"/>
      <c r="W1223" s="61"/>
      <c r="X1223" s="61"/>
      <c r="Z1223" s="61"/>
      <c r="AA1223" s="61"/>
      <c r="AB1223" s="61"/>
      <c r="AC1223" s="61"/>
      <c r="AE1223" s="61"/>
      <c r="AF1223" s="61"/>
      <c r="AG1223" s="61"/>
      <c r="AH1223" s="61"/>
      <c r="AJ1223" s="61"/>
      <c r="AK1223" s="61"/>
      <c r="AL1223" s="61"/>
      <c r="AM1223" s="61"/>
      <c r="AO1223" s="61"/>
      <c r="AP1223" s="61"/>
      <c r="AQ1223" s="61"/>
      <c r="AR1223" s="61"/>
    </row>
    <row r="1224" spans="21:44">
      <c r="U1224" s="61"/>
      <c r="V1224" s="61"/>
      <c r="W1224" s="61"/>
      <c r="X1224" s="61"/>
      <c r="Z1224" s="61"/>
      <c r="AA1224" s="61"/>
      <c r="AB1224" s="61"/>
      <c r="AC1224" s="61"/>
      <c r="AE1224" s="61"/>
      <c r="AF1224" s="61"/>
      <c r="AG1224" s="61"/>
      <c r="AH1224" s="61"/>
      <c r="AJ1224" s="61"/>
      <c r="AK1224" s="61"/>
      <c r="AL1224" s="61"/>
      <c r="AM1224" s="61"/>
      <c r="AO1224" s="61"/>
      <c r="AP1224" s="61"/>
      <c r="AQ1224" s="61"/>
      <c r="AR1224" s="61"/>
    </row>
    <row r="1225" spans="21:44">
      <c r="U1225" s="61"/>
      <c r="V1225" s="61"/>
      <c r="W1225" s="61"/>
      <c r="X1225" s="61"/>
      <c r="Z1225" s="61"/>
      <c r="AA1225" s="61"/>
      <c r="AB1225" s="61"/>
      <c r="AC1225" s="61"/>
      <c r="AE1225" s="61"/>
      <c r="AF1225" s="61"/>
      <c r="AG1225" s="61"/>
      <c r="AH1225" s="61"/>
      <c r="AJ1225" s="61"/>
      <c r="AK1225" s="61"/>
      <c r="AL1225" s="61"/>
      <c r="AM1225" s="61"/>
      <c r="AO1225" s="61"/>
      <c r="AP1225" s="61"/>
      <c r="AQ1225" s="61"/>
      <c r="AR1225" s="61"/>
    </row>
    <row r="1226" spans="21:44">
      <c r="U1226" s="61"/>
      <c r="V1226" s="61"/>
      <c r="W1226" s="61"/>
      <c r="X1226" s="61"/>
      <c r="Z1226" s="61"/>
      <c r="AA1226" s="61"/>
      <c r="AB1226" s="61"/>
      <c r="AC1226" s="61"/>
      <c r="AE1226" s="61"/>
      <c r="AF1226" s="61"/>
      <c r="AG1226" s="61"/>
      <c r="AH1226" s="61"/>
      <c r="AJ1226" s="61"/>
      <c r="AK1226" s="61"/>
      <c r="AL1226" s="61"/>
      <c r="AM1226" s="61"/>
      <c r="AO1226" s="61"/>
      <c r="AP1226" s="61"/>
      <c r="AQ1226" s="61"/>
      <c r="AR1226" s="61"/>
    </row>
    <row r="1227" spans="21:44">
      <c r="U1227" s="61"/>
      <c r="V1227" s="61"/>
      <c r="W1227" s="61"/>
      <c r="X1227" s="61"/>
      <c r="Z1227" s="61"/>
      <c r="AA1227" s="61"/>
      <c r="AB1227" s="61"/>
      <c r="AC1227" s="61"/>
      <c r="AE1227" s="61"/>
      <c r="AF1227" s="61"/>
      <c r="AG1227" s="61"/>
      <c r="AH1227" s="61"/>
      <c r="AJ1227" s="61"/>
      <c r="AK1227" s="61"/>
      <c r="AL1227" s="61"/>
      <c r="AM1227" s="61"/>
      <c r="AO1227" s="61"/>
      <c r="AP1227" s="61"/>
      <c r="AQ1227" s="61"/>
      <c r="AR1227" s="61"/>
    </row>
    <row r="1228" spans="21:44">
      <c r="U1228" s="61"/>
      <c r="V1228" s="61"/>
      <c r="W1228" s="61"/>
      <c r="X1228" s="61"/>
      <c r="Z1228" s="61"/>
      <c r="AA1228" s="61"/>
      <c r="AB1228" s="61"/>
      <c r="AC1228" s="61"/>
      <c r="AE1228" s="61"/>
      <c r="AF1228" s="61"/>
      <c r="AG1228" s="61"/>
      <c r="AH1228" s="61"/>
      <c r="AJ1228" s="61"/>
      <c r="AK1228" s="61"/>
      <c r="AL1228" s="61"/>
      <c r="AM1228" s="61"/>
      <c r="AO1228" s="61"/>
      <c r="AP1228" s="61"/>
      <c r="AQ1228" s="61"/>
      <c r="AR1228" s="61"/>
    </row>
    <row r="1229" spans="21:44">
      <c r="U1229" s="61"/>
      <c r="V1229" s="61"/>
      <c r="W1229" s="61"/>
      <c r="X1229" s="61"/>
      <c r="Z1229" s="61"/>
      <c r="AA1229" s="61"/>
      <c r="AB1229" s="61"/>
      <c r="AC1229" s="61"/>
      <c r="AE1229" s="61"/>
      <c r="AF1229" s="61"/>
      <c r="AG1229" s="61"/>
      <c r="AH1229" s="61"/>
      <c r="AJ1229" s="61"/>
      <c r="AK1229" s="61"/>
      <c r="AL1229" s="61"/>
      <c r="AM1229" s="61"/>
      <c r="AO1229" s="61"/>
      <c r="AP1229" s="61"/>
      <c r="AQ1229" s="61"/>
      <c r="AR1229" s="61"/>
    </row>
    <row r="1230" spans="21:44">
      <c r="U1230" s="61"/>
      <c r="V1230" s="61"/>
      <c r="W1230" s="61"/>
      <c r="X1230" s="61"/>
      <c r="Z1230" s="61"/>
      <c r="AA1230" s="61"/>
      <c r="AB1230" s="61"/>
      <c r="AC1230" s="61"/>
      <c r="AE1230" s="61"/>
      <c r="AF1230" s="61"/>
      <c r="AG1230" s="61"/>
      <c r="AH1230" s="61"/>
      <c r="AJ1230" s="61"/>
      <c r="AK1230" s="61"/>
      <c r="AL1230" s="61"/>
      <c r="AM1230" s="61"/>
      <c r="AO1230" s="61"/>
      <c r="AP1230" s="61"/>
      <c r="AQ1230" s="61"/>
      <c r="AR1230" s="61"/>
    </row>
    <row r="1231" spans="21:44">
      <c r="U1231" s="61"/>
      <c r="V1231" s="61"/>
      <c r="W1231" s="61"/>
      <c r="X1231" s="61"/>
      <c r="Z1231" s="61"/>
      <c r="AA1231" s="61"/>
      <c r="AB1231" s="61"/>
      <c r="AC1231" s="61"/>
      <c r="AE1231" s="61"/>
      <c r="AF1231" s="61"/>
      <c r="AG1231" s="61"/>
      <c r="AH1231" s="61"/>
      <c r="AJ1231" s="61"/>
      <c r="AK1231" s="61"/>
      <c r="AL1231" s="61"/>
      <c r="AM1231" s="61"/>
      <c r="AO1231" s="61"/>
      <c r="AP1231" s="61"/>
      <c r="AQ1231" s="61"/>
      <c r="AR1231" s="61"/>
    </row>
    <row r="1232" spans="21:44">
      <c r="U1232" s="61"/>
      <c r="V1232" s="61"/>
      <c r="W1232" s="61"/>
      <c r="X1232" s="61"/>
      <c r="Z1232" s="61"/>
      <c r="AA1232" s="61"/>
      <c r="AB1232" s="61"/>
      <c r="AC1232" s="61"/>
      <c r="AE1232" s="61"/>
      <c r="AF1232" s="61"/>
      <c r="AG1232" s="61"/>
      <c r="AH1232" s="61"/>
      <c r="AJ1232" s="61"/>
      <c r="AK1232" s="61"/>
      <c r="AL1232" s="61"/>
      <c r="AM1232" s="61"/>
      <c r="AO1232" s="61"/>
      <c r="AP1232" s="61"/>
      <c r="AQ1232" s="61"/>
      <c r="AR1232" s="61"/>
    </row>
    <row r="1233" spans="21:44">
      <c r="U1233" s="61"/>
      <c r="V1233" s="61"/>
      <c r="W1233" s="61"/>
      <c r="X1233" s="61"/>
      <c r="Z1233" s="61"/>
      <c r="AA1233" s="61"/>
      <c r="AB1233" s="61"/>
      <c r="AC1233" s="61"/>
      <c r="AE1233" s="61"/>
      <c r="AF1233" s="61"/>
      <c r="AG1233" s="61"/>
      <c r="AH1233" s="61"/>
      <c r="AJ1233" s="61"/>
      <c r="AK1233" s="61"/>
      <c r="AL1233" s="61"/>
      <c r="AM1233" s="61"/>
      <c r="AO1233" s="61"/>
      <c r="AP1233" s="61"/>
      <c r="AQ1233" s="61"/>
      <c r="AR1233" s="61"/>
    </row>
    <row r="1234" spans="21:44">
      <c r="U1234" s="61"/>
      <c r="V1234" s="61"/>
      <c r="W1234" s="61"/>
      <c r="X1234" s="61"/>
      <c r="Z1234" s="61"/>
      <c r="AA1234" s="61"/>
      <c r="AB1234" s="61"/>
      <c r="AC1234" s="61"/>
      <c r="AE1234" s="61"/>
      <c r="AF1234" s="61"/>
      <c r="AG1234" s="61"/>
      <c r="AH1234" s="61"/>
      <c r="AJ1234" s="61"/>
      <c r="AK1234" s="61"/>
      <c r="AL1234" s="61"/>
      <c r="AM1234" s="61"/>
      <c r="AO1234" s="61"/>
      <c r="AP1234" s="61"/>
      <c r="AQ1234" s="61"/>
      <c r="AR1234" s="61"/>
    </row>
    <row r="1235" spans="21:44">
      <c r="U1235" s="61"/>
      <c r="V1235" s="61"/>
      <c r="W1235" s="61"/>
      <c r="X1235" s="61"/>
      <c r="Z1235" s="61"/>
      <c r="AA1235" s="61"/>
      <c r="AB1235" s="61"/>
      <c r="AC1235" s="61"/>
      <c r="AE1235" s="61"/>
      <c r="AF1235" s="61"/>
      <c r="AG1235" s="61"/>
      <c r="AH1235" s="61"/>
      <c r="AJ1235" s="61"/>
      <c r="AK1235" s="61"/>
      <c r="AL1235" s="61"/>
      <c r="AM1235" s="61"/>
      <c r="AO1235" s="61"/>
      <c r="AP1235" s="61"/>
      <c r="AQ1235" s="61"/>
      <c r="AR1235" s="61"/>
    </row>
    <row r="1236" spans="21:44">
      <c r="U1236" s="61"/>
      <c r="V1236" s="61"/>
      <c r="W1236" s="61"/>
      <c r="X1236" s="61"/>
      <c r="Z1236" s="61"/>
      <c r="AA1236" s="61"/>
      <c r="AB1236" s="61"/>
      <c r="AC1236" s="61"/>
      <c r="AE1236" s="61"/>
      <c r="AF1236" s="61"/>
      <c r="AG1236" s="61"/>
      <c r="AH1236" s="61"/>
      <c r="AJ1236" s="61"/>
      <c r="AK1236" s="61"/>
      <c r="AL1236" s="61"/>
      <c r="AM1236" s="61"/>
      <c r="AO1236" s="61"/>
      <c r="AP1236" s="61"/>
      <c r="AQ1236" s="61"/>
      <c r="AR1236" s="61"/>
    </row>
    <row r="1237" spans="21:44">
      <c r="U1237" s="61"/>
      <c r="V1237" s="61"/>
      <c r="W1237" s="61"/>
      <c r="X1237" s="61"/>
      <c r="Z1237" s="61"/>
      <c r="AA1237" s="61"/>
      <c r="AB1237" s="61"/>
      <c r="AC1237" s="61"/>
      <c r="AE1237" s="61"/>
      <c r="AF1237" s="61"/>
      <c r="AG1237" s="61"/>
      <c r="AH1237" s="61"/>
      <c r="AJ1237" s="61"/>
      <c r="AK1237" s="61"/>
      <c r="AL1237" s="61"/>
      <c r="AM1237" s="61"/>
      <c r="AO1237" s="61"/>
      <c r="AP1237" s="61"/>
      <c r="AQ1237" s="61"/>
      <c r="AR1237" s="61"/>
    </row>
    <row r="1238" spans="21:44">
      <c r="U1238" s="61"/>
      <c r="V1238" s="61"/>
      <c r="W1238" s="61"/>
      <c r="X1238" s="61"/>
      <c r="Z1238" s="61"/>
      <c r="AA1238" s="61"/>
      <c r="AB1238" s="61"/>
      <c r="AC1238" s="61"/>
      <c r="AE1238" s="61"/>
      <c r="AF1238" s="61"/>
      <c r="AG1238" s="61"/>
      <c r="AH1238" s="61"/>
      <c r="AJ1238" s="61"/>
      <c r="AK1238" s="61"/>
      <c r="AL1238" s="61"/>
      <c r="AM1238" s="61"/>
      <c r="AO1238" s="61"/>
      <c r="AP1238" s="61"/>
      <c r="AQ1238" s="61"/>
      <c r="AR1238" s="61"/>
    </row>
    <row r="1239" spans="21:44">
      <c r="U1239" s="61"/>
      <c r="V1239" s="61"/>
      <c r="W1239" s="61"/>
      <c r="X1239" s="61"/>
      <c r="Z1239" s="61"/>
      <c r="AA1239" s="61"/>
      <c r="AB1239" s="61"/>
      <c r="AC1239" s="61"/>
      <c r="AE1239" s="61"/>
      <c r="AF1239" s="61"/>
      <c r="AG1239" s="61"/>
      <c r="AH1239" s="61"/>
      <c r="AJ1239" s="61"/>
      <c r="AK1239" s="61"/>
      <c r="AL1239" s="61"/>
      <c r="AM1239" s="61"/>
      <c r="AO1239" s="61"/>
      <c r="AP1239" s="61"/>
      <c r="AQ1239" s="61"/>
      <c r="AR1239" s="61"/>
    </row>
    <row r="1240" spans="21:44">
      <c r="U1240" s="61"/>
      <c r="V1240" s="61"/>
      <c r="W1240" s="61"/>
      <c r="X1240" s="61"/>
      <c r="Z1240" s="61"/>
      <c r="AA1240" s="61"/>
      <c r="AB1240" s="61"/>
      <c r="AC1240" s="61"/>
      <c r="AE1240" s="61"/>
      <c r="AF1240" s="61"/>
      <c r="AG1240" s="61"/>
      <c r="AH1240" s="61"/>
      <c r="AJ1240" s="61"/>
      <c r="AK1240" s="61"/>
      <c r="AL1240" s="61"/>
      <c r="AM1240" s="61"/>
      <c r="AO1240" s="61"/>
      <c r="AP1240" s="61"/>
      <c r="AQ1240" s="61"/>
      <c r="AR1240" s="61"/>
    </row>
    <row r="1241" spans="21:44">
      <c r="U1241" s="61"/>
      <c r="V1241" s="61"/>
      <c r="W1241" s="61"/>
      <c r="X1241" s="61"/>
      <c r="Z1241" s="61"/>
      <c r="AA1241" s="61"/>
      <c r="AB1241" s="61"/>
      <c r="AC1241" s="61"/>
      <c r="AE1241" s="61"/>
      <c r="AF1241" s="61"/>
      <c r="AG1241" s="61"/>
      <c r="AH1241" s="61"/>
      <c r="AJ1241" s="61"/>
      <c r="AK1241" s="61"/>
      <c r="AL1241" s="61"/>
      <c r="AM1241" s="61"/>
      <c r="AO1241" s="61"/>
      <c r="AP1241" s="61"/>
      <c r="AQ1241" s="61"/>
      <c r="AR1241" s="61"/>
    </row>
    <row r="1242" spans="21:44">
      <c r="U1242" s="61"/>
      <c r="V1242" s="61"/>
      <c r="W1242" s="61"/>
      <c r="X1242" s="61"/>
      <c r="Z1242" s="61"/>
      <c r="AA1242" s="61"/>
      <c r="AB1242" s="61"/>
      <c r="AC1242" s="61"/>
      <c r="AE1242" s="61"/>
      <c r="AF1242" s="61"/>
      <c r="AG1242" s="61"/>
      <c r="AH1242" s="61"/>
      <c r="AJ1242" s="61"/>
      <c r="AK1242" s="61"/>
      <c r="AL1242" s="61"/>
      <c r="AM1242" s="61"/>
      <c r="AO1242" s="61"/>
      <c r="AP1242" s="61"/>
      <c r="AQ1242" s="61"/>
      <c r="AR1242" s="61"/>
    </row>
    <row r="1243" spans="21:44">
      <c r="U1243" s="61"/>
      <c r="V1243" s="61"/>
      <c r="W1243" s="61"/>
      <c r="X1243" s="61"/>
      <c r="Z1243" s="61"/>
      <c r="AA1243" s="61"/>
      <c r="AB1243" s="61"/>
      <c r="AC1243" s="61"/>
      <c r="AE1243" s="61"/>
      <c r="AF1243" s="61"/>
      <c r="AG1243" s="61"/>
      <c r="AH1243" s="61"/>
      <c r="AJ1243" s="61"/>
      <c r="AK1243" s="61"/>
      <c r="AL1243" s="61"/>
      <c r="AM1243" s="61"/>
      <c r="AO1243" s="61"/>
      <c r="AP1243" s="61"/>
      <c r="AQ1243" s="61"/>
      <c r="AR1243" s="61"/>
    </row>
    <row r="1244" spans="21:44">
      <c r="U1244" s="61"/>
      <c r="V1244" s="61"/>
      <c r="W1244" s="61"/>
      <c r="X1244" s="61"/>
      <c r="Z1244" s="61"/>
      <c r="AA1244" s="61"/>
      <c r="AB1244" s="61"/>
      <c r="AC1244" s="61"/>
      <c r="AE1244" s="61"/>
      <c r="AF1244" s="61"/>
      <c r="AG1244" s="61"/>
      <c r="AH1244" s="61"/>
      <c r="AJ1244" s="61"/>
      <c r="AK1244" s="61"/>
      <c r="AL1244" s="61"/>
      <c r="AM1244" s="61"/>
      <c r="AO1244" s="61"/>
      <c r="AP1244" s="61"/>
      <c r="AQ1244" s="61"/>
      <c r="AR1244" s="61"/>
    </row>
    <row r="1245" spans="21:44">
      <c r="U1245" s="61"/>
      <c r="V1245" s="61"/>
      <c r="W1245" s="61"/>
      <c r="X1245" s="61"/>
      <c r="Z1245" s="61"/>
      <c r="AA1245" s="61"/>
      <c r="AB1245" s="61"/>
      <c r="AC1245" s="61"/>
      <c r="AE1245" s="61"/>
      <c r="AF1245" s="61"/>
      <c r="AG1245" s="61"/>
      <c r="AH1245" s="61"/>
      <c r="AJ1245" s="61"/>
      <c r="AK1245" s="61"/>
      <c r="AL1245" s="61"/>
      <c r="AM1245" s="61"/>
      <c r="AO1245" s="61"/>
      <c r="AP1245" s="61"/>
      <c r="AQ1245" s="61"/>
      <c r="AR1245" s="61"/>
    </row>
    <row r="1246" spans="21:44">
      <c r="U1246" s="61"/>
      <c r="V1246" s="61"/>
      <c r="W1246" s="61"/>
      <c r="X1246" s="61"/>
      <c r="Z1246" s="61"/>
      <c r="AA1246" s="61"/>
      <c r="AB1246" s="61"/>
      <c r="AC1246" s="61"/>
      <c r="AE1246" s="61"/>
      <c r="AF1246" s="61"/>
      <c r="AG1246" s="61"/>
      <c r="AH1246" s="61"/>
      <c r="AJ1246" s="61"/>
      <c r="AK1246" s="61"/>
      <c r="AL1246" s="61"/>
      <c r="AM1246" s="61"/>
      <c r="AO1246" s="61"/>
      <c r="AP1246" s="61"/>
      <c r="AQ1246" s="61"/>
      <c r="AR1246" s="61"/>
    </row>
    <row r="1247" spans="21:44">
      <c r="U1247" s="61"/>
      <c r="V1247" s="61"/>
      <c r="W1247" s="61"/>
      <c r="X1247" s="61"/>
      <c r="Z1247" s="61"/>
      <c r="AA1247" s="61"/>
      <c r="AB1247" s="61"/>
      <c r="AC1247" s="61"/>
      <c r="AE1247" s="61"/>
      <c r="AF1247" s="61"/>
      <c r="AG1247" s="61"/>
      <c r="AH1247" s="61"/>
      <c r="AJ1247" s="61"/>
      <c r="AK1247" s="61"/>
      <c r="AL1247" s="61"/>
      <c r="AM1247" s="61"/>
      <c r="AO1247" s="61"/>
      <c r="AP1247" s="61"/>
      <c r="AQ1247" s="61"/>
      <c r="AR1247" s="61"/>
    </row>
    <row r="1248" spans="21:44">
      <c r="U1248" s="61"/>
      <c r="V1248" s="61"/>
      <c r="W1248" s="61"/>
      <c r="X1248" s="61"/>
      <c r="Z1248" s="61"/>
      <c r="AA1248" s="61"/>
      <c r="AB1248" s="61"/>
      <c r="AC1248" s="61"/>
      <c r="AE1248" s="61"/>
      <c r="AF1248" s="61"/>
      <c r="AG1248" s="61"/>
      <c r="AH1248" s="61"/>
      <c r="AJ1248" s="61"/>
      <c r="AK1248" s="61"/>
      <c r="AL1248" s="61"/>
      <c r="AM1248" s="61"/>
      <c r="AO1248" s="61"/>
      <c r="AP1248" s="61"/>
      <c r="AQ1248" s="61"/>
      <c r="AR1248" s="61"/>
    </row>
    <row r="1249" spans="21:44">
      <c r="U1249" s="61"/>
      <c r="V1249" s="61"/>
      <c r="W1249" s="61"/>
      <c r="X1249" s="61"/>
      <c r="Z1249" s="61"/>
      <c r="AA1249" s="61"/>
      <c r="AB1249" s="61"/>
      <c r="AC1249" s="61"/>
      <c r="AE1249" s="61"/>
      <c r="AF1249" s="61"/>
      <c r="AG1249" s="61"/>
      <c r="AH1249" s="61"/>
      <c r="AJ1249" s="61"/>
      <c r="AK1249" s="61"/>
      <c r="AL1249" s="61"/>
      <c r="AM1249" s="61"/>
      <c r="AO1249" s="61"/>
      <c r="AP1249" s="61"/>
      <c r="AQ1249" s="61"/>
      <c r="AR1249" s="61"/>
    </row>
    <row r="1250" spans="21:44">
      <c r="U1250" s="61"/>
      <c r="V1250" s="61"/>
      <c r="W1250" s="61"/>
      <c r="X1250" s="61"/>
      <c r="Z1250" s="61"/>
      <c r="AA1250" s="61"/>
      <c r="AB1250" s="61"/>
      <c r="AC1250" s="61"/>
      <c r="AE1250" s="61"/>
      <c r="AF1250" s="61"/>
      <c r="AG1250" s="61"/>
      <c r="AH1250" s="61"/>
      <c r="AJ1250" s="61"/>
      <c r="AK1250" s="61"/>
      <c r="AL1250" s="61"/>
      <c r="AM1250" s="61"/>
      <c r="AO1250" s="61"/>
      <c r="AP1250" s="61"/>
      <c r="AQ1250" s="61"/>
      <c r="AR1250" s="61"/>
    </row>
    <row r="1251" spans="21:44">
      <c r="U1251" s="61"/>
      <c r="V1251" s="61"/>
      <c r="W1251" s="61"/>
      <c r="X1251" s="61"/>
      <c r="Z1251" s="61"/>
      <c r="AA1251" s="61"/>
      <c r="AB1251" s="61"/>
      <c r="AC1251" s="61"/>
      <c r="AE1251" s="61"/>
      <c r="AF1251" s="61"/>
      <c r="AG1251" s="61"/>
      <c r="AH1251" s="61"/>
      <c r="AJ1251" s="61"/>
      <c r="AK1251" s="61"/>
      <c r="AL1251" s="61"/>
      <c r="AM1251" s="61"/>
      <c r="AO1251" s="61"/>
      <c r="AP1251" s="61"/>
      <c r="AQ1251" s="61"/>
      <c r="AR1251" s="61"/>
    </row>
    <row r="1252" spans="21:44">
      <c r="U1252" s="61"/>
      <c r="V1252" s="61"/>
      <c r="W1252" s="61"/>
      <c r="X1252" s="61"/>
      <c r="Z1252" s="61"/>
      <c r="AA1252" s="61"/>
      <c r="AB1252" s="61"/>
      <c r="AC1252" s="61"/>
      <c r="AE1252" s="61"/>
      <c r="AF1252" s="61"/>
      <c r="AG1252" s="61"/>
      <c r="AH1252" s="61"/>
      <c r="AJ1252" s="61"/>
      <c r="AK1252" s="61"/>
      <c r="AL1252" s="61"/>
      <c r="AM1252" s="61"/>
      <c r="AO1252" s="61"/>
      <c r="AP1252" s="61"/>
      <c r="AQ1252" s="61"/>
      <c r="AR1252" s="61"/>
    </row>
    <row r="1253" spans="21:44">
      <c r="U1253" s="61"/>
      <c r="V1253" s="61"/>
      <c r="W1253" s="61"/>
      <c r="X1253" s="61"/>
      <c r="Z1253" s="61"/>
      <c r="AA1253" s="61"/>
      <c r="AB1253" s="61"/>
      <c r="AC1253" s="61"/>
      <c r="AE1253" s="61"/>
      <c r="AF1253" s="61"/>
      <c r="AG1253" s="61"/>
      <c r="AH1253" s="61"/>
      <c r="AJ1253" s="61"/>
      <c r="AK1253" s="61"/>
      <c r="AL1253" s="61"/>
      <c r="AM1253" s="61"/>
      <c r="AO1253" s="61"/>
      <c r="AP1253" s="61"/>
      <c r="AQ1253" s="61"/>
      <c r="AR1253" s="61"/>
    </row>
    <row r="1254" spans="21:44">
      <c r="U1254" s="61"/>
      <c r="V1254" s="61"/>
      <c r="W1254" s="61"/>
      <c r="X1254" s="61"/>
      <c r="Z1254" s="61"/>
      <c r="AA1254" s="61"/>
      <c r="AB1254" s="61"/>
      <c r="AC1254" s="61"/>
      <c r="AE1254" s="61"/>
      <c r="AF1254" s="61"/>
      <c r="AG1254" s="61"/>
      <c r="AH1254" s="61"/>
      <c r="AJ1254" s="61"/>
      <c r="AK1254" s="61"/>
      <c r="AL1254" s="61"/>
      <c r="AM1254" s="61"/>
      <c r="AO1254" s="61"/>
      <c r="AP1254" s="61"/>
      <c r="AQ1254" s="61"/>
      <c r="AR1254" s="61"/>
    </row>
    <row r="1255" spans="21:44">
      <c r="U1255" s="61"/>
      <c r="V1255" s="61"/>
      <c r="W1255" s="61"/>
      <c r="X1255" s="61"/>
      <c r="Z1255" s="61"/>
      <c r="AA1255" s="61"/>
      <c r="AB1255" s="61"/>
      <c r="AC1255" s="61"/>
      <c r="AE1255" s="61"/>
      <c r="AF1255" s="61"/>
      <c r="AG1255" s="61"/>
      <c r="AH1255" s="61"/>
      <c r="AJ1255" s="61"/>
      <c r="AK1255" s="61"/>
      <c r="AL1255" s="61"/>
      <c r="AM1255" s="61"/>
      <c r="AO1255" s="61"/>
      <c r="AP1255" s="61"/>
      <c r="AQ1255" s="61"/>
      <c r="AR1255" s="61"/>
    </row>
    <row r="1256" spans="21:44">
      <c r="U1256" s="61"/>
      <c r="V1256" s="61"/>
      <c r="W1256" s="61"/>
      <c r="X1256" s="61"/>
      <c r="Z1256" s="61"/>
      <c r="AA1256" s="61"/>
      <c r="AB1256" s="61"/>
      <c r="AC1256" s="61"/>
      <c r="AE1256" s="61"/>
      <c r="AF1256" s="61"/>
      <c r="AG1256" s="61"/>
      <c r="AH1256" s="61"/>
      <c r="AJ1256" s="61"/>
      <c r="AK1256" s="61"/>
      <c r="AL1256" s="61"/>
      <c r="AM1256" s="61"/>
      <c r="AO1256" s="61"/>
      <c r="AP1256" s="61"/>
      <c r="AQ1256" s="61"/>
      <c r="AR1256" s="61"/>
    </row>
    <row r="1257" spans="21:44">
      <c r="U1257" s="61"/>
      <c r="V1257" s="61"/>
      <c r="W1257" s="61"/>
      <c r="X1257" s="61"/>
      <c r="Z1257" s="61"/>
      <c r="AA1257" s="61"/>
      <c r="AB1257" s="61"/>
      <c r="AC1257" s="61"/>
      <c r="AE1257" s="61"/>
      <c r="AF1257" s="61"/>
      <c r="AG1257" s="61"/>
      <c r="AH1257" s="61"/>
      <c r="AJ1257" s="61"/>
      <c r="AK1257" s="61"/>
      <c r="AL1257" s="61"/>
      <c r="AM1257" s="61"/>
      <c r="AO1257" s="61"/>
      <c r="AP1257" s="61"/>
      <c r="AQ1257" s="61"/>
      <c r="AR1257" s="61"/>
    </row>
    <row r="1258" spans="21:44">
      <c r="U1258" s="61"/>
      <c r="V1258" s="61"/>
      <c r="W1258" s="61"/>
      <c r="X1258" s="61"/>
      <c r="Z1258" s="61"/>
      <c r="AA1258" s="61"/>
      <c r="AB1258" s="61"/>
      <c r="AC1258" s="61"/>
      <c r="AE1258" s="61"/>
      <c r="AF1258" s="61"/>
      <c r="AG1258" s="61"/>
      <c r="AH1258" s="61"/>
      <c r="AJ1258" s="61"/>
      <c r="AK1258" s="61"/>
      <c r="AL1258" s="61"/>
      <c r="AM1258" s="61"/>
      <c r="AO1258" s="61"/>
      <c r="AP1258" s="61"/>
      <c r="AQ1258" s="61"/>
      <c r="AR1258" s="61"/>
    </row>
    <row r="1259" spans="21:44">
      <c r="U1259" s="61"/>
      <c r="V1259" s="61"/>
      <c r="W1259" s="61"/>
      <c r="X1259" s="61"/>
      <c r="Z1259" s="61"/>
      <c r="AA1259" s="61"/>
      <c r="AB1259" s="61"/>
      <c r="AC1259" s="61"/>
      <c r="AE1259" s="61"/>
      <c r="AF1259" s="61"/>
      <c r="AG1259" s="61"/>
      <c r="AH1259" s="61"/>
      <c r="AJ1259" s="61"/>
      <c r="AK1259" s="61"/>
      <c r="AL1259" s="61"/>
      <c r="AM1259" s="61"/>
      <c r="AO1259" s="61"/>
      <c r="AP1259" s="61"/>
      <c r="AQ1259" s="61"/>
      <c r="AR1259" s="61"/>
    </row>
    <row r="1260" spans="21:44">
      <c r="U1260" s="61"/>
      <c r="V1260" s="61"/>
      <c r="W1260" s="61"/>
      <c r="X1260" s="61"/>
      <c r="Z1260" s="61"/>
      <c r="AA1260" s="61"/>
      <c r="AB1260" s="61"/>
      <c r="AC1260" s="61"/>
      <c r="AE1260" s="61"/>
      <c r="AF1260" s="61"/>
      <c r="AG1260" s="61"/>
      <c r="AH1260" s="61"/>
      <c r="AJ1260" s="61"/>
      <c r="AK1260" s="61"/>
      <c r="AL1260" s="61"/>
      <c r="AM1260" s="61"/>
      <c r="AO1260" s="61"/>
      <c r="AP1260" s="61"/>
      <c r="AQ1260" s="61"/>
      <c r="AR1260" s="61"/>
    </row>
    <row r="1261" spans="21:44">
      <c r="U1261" s="61"/>
      <c r="V1261" s="61"/>
      <c r="W1261" s="61"/>
      <c r="X1261" s="61"/>
      <c r="Z1261" s="61"/>
      <c r="AA1261" s="61"/>
      <c r="AB1261" s="61"/>
      <c r="AC1261" s="61"/>
      <c r="AE1261" s="61"/>
      <c r="AF1261" s="61"/>
      <c r="AG1261" s="61"/>
      <c r="AH1261" s="61"/>
      <c r="AJ1261" s="61"/>
      <c r="AK1261" s="61"/>
      <c r="AL1261" s="61"/>
      <c r="AM1261" s="61"/>
      <c r="AO1261" s="61"/>
      <c r="AP1261" s="61"/>
      <c r="AQ1261" s="61"/>
      <c r="AR1261" s="61"/>
    </row>
    <row r="1262" spans="21:44">
      <c r="U1262" s="61"/>
      <c r="V1262" s="61"/>
      <c r="W1262" s="61"/>
      <c r="X1262" s="61"/>
      <c r="Z1262" s="61"/>
      <c r="AA1262" s="61"/>
      <c r="AB1262" s="61"/>
      <c r="AC1262" s="61"/>
      <c r="AE1262" s="61"/>
      <c r="AF1262" s="61"/>
      <c r="AG1262" s="61"/>
      <c r="AH1262" s="61"/>
      <c r="AJ1262" s="61"/>
      <c r="AK1262" s="61"/>
      <c r="AL1262" s="61"/>
      <c r="AM1262" s="61"/>
      <c r="AO1262" s="61"/>
      <c r="AP1262" s="61"/>
      <c r="AQ1262" s="61"/>
      <c r="AR1262" s="61"/>
    </row>
    <row r="1263" spans="21:44">
      <c r="U1263" s="61"/>
      <c r="V1263" s="61"/>
      <c r="W1263" s="61"/>
      <c r="X1263" s="61"/>
      <c r="Z1263" s="61"/>
      <c r="AA1263" s="61"/>
      <c r="AB1263" s="61"/>
      <c r="AC1263" s="61"/>
      <c r="AE1263" s="61"/>
      <c r="AF1263" s="61"/>
      <c r="AG1263" s="61"/>
      <c r="AH1263" s="61"/>
      <c r="AJ1263" s="61"/>
      <c r="AK1263" s="61"/>
      <c r="AL1263" s="61"/>
      <c r="AM1263" s="61"/>
      <c r="AO1263" s="61"/>
      <c r="AP1263" s="61"/>
      <c r="AQ1263" s="61"/>
      <c r="AR1263" s="61"/>
    </row>
    <row r="1264" spans="21:44">
      <c r="U1264" s="61"/>
      <c r="V1264" s="61"/>
      <c r="W1264" s="61"/>
      <c r="X1264" s="61"/>
      <c r="Z1264" s="61"/>
      <c r="AA1264" s="61"/>
      <c r="AB1264" s="61"/>
      <c r="AC1264" s="61"/>
      <c r="AE1264" s="61"/>
      <c r="AF1264" s="61"/>
      <c r="AG1264" s="61"/>
      <c r="AH1264" s="61"/>
      <c r="AJ1264" s="61"/>
      <c r="AK1264" s="61"/>
      <c r="AL1264" s="61"/>
      <c r="AM1264" s="61"/>
      <c r="AO1264" s="61"/>
      <c r="AP1264" s="61"/>
      <c r="AQ1264" s="61"/>
      <c r="AR1264" s="61"/>
    </row>
    <row r="1265" spans="21:44">
      <c r="U1265" s="61"/>
      <c r="V1265" s="61"/>
      <c r="W1265" s="61"/>
      <c r="X1265" s="61"/>
      <c r="Z1265" s="61"/>
      <c r="AA1265" s="61"/>
      <c r="AB1265" s="61"/>
      <c r="AC1265" s="61"/>
      <c r="AE1265" s="61"/>
      <c r="AF1265" s="61"/>
      <c r="AG1265" s="61"/>
      <c r="AH1265" s="61"/>
      <c r="AJ1265" s="61"/>
      <c r="AK1265" s="61"/>
      <c r="AL1265" s="61"/>
      <c r="AM1265" s="61"/>
      <c r="AO1265" s="61"/>
      <c r="AP1265" s="61"/>
      <c r="AQ1265" s="61"/>
      <c r="AR1265" s="61"/>
    </row>
    <row r="1266" spans="21:44">
      <c r="U1266" s="61"/>
      <c r="V1266" s="61"/>
      <c r="W1266" s="61"/>
      <c r="X1266" s="61"/>
      <c r="Z1266" s="61"/>
      <c r="AA1266" s="61"/>
      <c r="AB1266" s="61"/>
      <c r="AC1266" s="61"/>
      <c r="AE1266" s="61"/>
      <c r="AF1266" s="61"/>
      <c r="AG1266" s="61"/>
      <c r="AH1266" s="61"/>
      <c r="AJ1266" s="61"/>
      <c r="AK1266" s="61"/>
      <c r="AL1266" s="61"/>
      <c r="AM1266" s="61"/>
      <c r="AO1266" s="61"/>
      <c r="AP1266" s="61"/>
      <c r="AQ1266" s="61"/>
      <c r="AR1266" s="61"/>
    </row>
    <row r="1267" spans="21:44">
      <c r="U1267" s="61"/>
      <c r="V1267" s="61"/>
      <c r="W1267" s="61"/>
      <c r="X1267" s="61"/>
      <c r="Z1267" s="61"/>
      <c r="AA1267" s="61"/>
      <c r="AB1267" s="61"/>
      <c r="AC1267" s="61"/>
      <c r="AE1267" s="61"/>
      <c r="AF1267" s="61"/>
      <c r="AG1267" s="61"/>
      <c r="AH1267" s="61"/>
      <c r="AJ1267" s="61"/>
      <c r="AK1267" s="61"/>
      <c r="AL1267" s="61"/>
      <c r="AM1267" s="61"/>
      <c r="AO1267" s="61"/>
      <c r="AP1267" s="61"/>
      <c r="AQ1267" s="61"/>
      <c r="AR1267" s="61"/>
    </row>
    <row r="1268" spans="21:44">
      <c r="U1268" s="61"/>
      <c r="V1268" s="61"/>
      <c r="W1268" s="61"/>
      <c r="X1268" s="61"/>
      <c r="Z1268" s="61"/>
      <c r="AA1268" s="61"/>
      <c r="AB1268" s="61"/>
      <c r="AC1268" s="61"/>
      <c r="AE1268" s="61"/>
      <c r="AF1268" s="61"/>
      <c r="AG1268" s="61"/>
      <c r="AH1268" s="61"/>
      <c r="AJ1268" s="61"/>
      <c r="AK1268" s="61"/>
      <c r="AL1268" s="61"/>
      <c r="AM1268" s="61"/>
      <c r="AO1268" s="61"/>
      <c r="AP1268" s="61"/>
      <c r="AQ1268" s="61"/>
      <c r="AR1268" s="61"/>
    </row>
    <row r="1269" spans="21:44">
      <c r="U1269" s="61"/>
      <c r="V1269" s="61"/>
      <c r="W1269" s="61"/>
      <c r="X1269" s="61"/>
      <c r="Z1269" s="61"/>
      <c r="AA1269" s="61"/>
      <c r="AB1269" s="61"/>
      <c r="AC1269" s="61"/>
      <c r="AE1269" s="61"/>
      <c r="AF1269" s="61"/>
      <c r="AG1269" s="61"/>
      <c r="AH1269" s="61"/>
      <c r="AJ1269" s="61"/>
      <c r="AK1269" s="61"/>
      <c r="AL1269" s="61"/>
      <c r="AM1269" s="61"/>
      <c r="AO1269" s="61"/>
      <c r="AP1269" s="61"/>
      <c r="AQ1269" s="61"/>
      <c r="AR1269" s="61"/>
    </row>
    <row r="1270" spans="21:44">
      <c r="U1270" s="61"/>
      <c r="V1270" s="61"/>
      <c r="W1270" s="61"/>
      <c r="X1270" s="61"/>
      <c r="Z1270" s="61"/>
      <c r="AA1270" s="61"/>
      <c r="AB1270" s="61"/>
      <c r="AC1270" s="61"/>
      <c r="AE1270" s="61"/>
      <c r="AF1270" s="61"/>
      <c r="AG1270" s="61"/>
      <c r="AH1270" s="61"/>
      <c r="AJ1270" s="61"/>
      <c r="AK1270" s="61"/>
      <c r="AL1270" s="61"/>
      <c r="AM1270" s="61"/>
      <c r="AO1270" s="61"/>
      <c r="AP1270" s="61"/>
      <c r="AQ1270" s="61"/>
      <c r="AR1270" s="61"/>
    </row>
    <row r="1271" spans="21:44">
      <c r="U1271" s="61"/>
      <c r="V1271" s="61"/>
      <c r="W1271" s="61"/>
      <c r="X1271" s="61"/>
      <c r="Z1271" s="61"/>
      <c r="AA1271" s="61"/>
      <c r="AB1271" s="61"/>
      <c r="AC1271" s="61"/>
      <c r="AE1271" s="61"/>
      <c r="AF1271" s="61"/>
      <c r="AG1271" s="61"/>
      <c r="AH1271" s="61"/>
      <c r="AJ1271" s="61"/>
      <c r="AK1271" s="61"/>
      <c r="AL1271" s="61"/>
      <c r="AM1271" s="61"/>
      <c r="AO1271" s="61"/>
      <c r="AP1271" s="61"/>
      <c r="AQ1271" s="61"/>
      <c r="AR1271" s="61"/>
    </row>
    <row r="1272" spans="21:44">
      <c r="U1272" s="61"/>
      <c r="V1272" s="61"/>
      <c r="W1272" s="61"/>
      <c r="X1272" s="61"/>
      <c r="Z1272" s="61"/>
      <c r="AA1272" s="61"/>
      <c r="AB1272" s="61"/>
      <c r="AC1272" s="61"/>
      <c r="AE1272" s="61"/>
      <c r="AF1272" s="61"/>
      <c r="AG1272" s="61"/>
      <c r="AH1272" s="61"/>
      <c r="AJ1272" s="61"/>
      <c r="AK1272" s="61"/>
      <c r="AL1272" s="61"/>
      <c r="AM1272" s="61"/>
      <c r="AO1272" s="61"/>
      <c r="AP1272" s="61"/>
      <c r="AQ1272" s="61"/>
      <c r="AR1272" s="61"/>
    </row>
    <row r="1273" spans="21:44">
      <c r="U1273" s="61"/>
      <c r="V1273" s="61"/>
      <c r="W1273" s="61"/>
      <c r="X1273" s="61"/>
      <c r="Z1273" s="61"/>
      <c r="AA1273" s="61"/>
      <c r="AB1273" s="61"/>
      <c r="AC1273" s="61"/>
      <c r="AE1273" s="61"/>
      <c r="AF1273" s="61"/>
      <c r="AG1273" s="61"/>
      <c r="AH1273" s="61"/>
      <c r="AJ1273" s="61"/>
      <c r="AK1273" s="61"/>
      <c r="AL1273" s="61"/>
      <c r="AM1273" s="61"/>
      <c r="AO1273" s="61"/>
      <c r="AP1273" s="61"/>
      <c r="AQ1273" s="61"/>
      <c r="AR1273" s="61"/>
    </row>
    <row r="1274" spans="21:44">
      <c r="U1274" s="61"/>
      <c r="V1274" s="61"/>
      <c r="W1274" s="61"/>
      <c r="X1274" s="61"/>
      <c r="Z1274" s="61"/>
      <c r="AA1274" s="61"/>
      <c r="AB1274" s="61"/>
      <c r="AC1274" s="61"/>
      <c r="AE1274" s="61"/>
      <c r="AF1274" s="61"/>
      <c r="AG1274" s="61"/>
      <c r="AH1274" s="61"/>
      <c r="AJ1274" s="61"/>
      <c r="AK1274" s="61"/>
      <c r="AL1274" s="61"/>
      <c r="AM1274" s="61"/>
      <c r="AO1274" s="61"/>
      <c r="AP1274" s="61"/>
      <c r="AQ1274" s="61"/>
      <c r="AR1274" s="61"/>
    </row>
    <row r="1275" spans="21:44">
      <c r="U1275" s="61"/>
      <c r="V1275" s="61"/>
      <c r="W1275" s="61"/>
      <c r="X1275" s="61"/>
      <c r="Z1275" s="61"/>
      <c r="AA1275" s="61"/>
      <c r="AB1275" s="61"/>
      <c r="AC1275" s="61"/>
      <c r="AE1275" s="61"/>
      <c r="AF1275" s="61"/>
      <c r="AG1275" s="61"/>
      <c r="AH1275" s="61"/>
      <c r="AJ1275" s="61"/>
      <c r="AK1275" s="61"/>
      <c r="AL1275" s="61"/>
      <c r="AM1275" s="61"/>
      <c r="AO1275" s="61"/>
      <c r="AP1275" s="61"/>
      <c r="AQ1275" s="61"/>
      <c r="AR1275" s="61"/>
    </row>
    <row r="1276" spans="21:44">
      <c r="U1276" s="61"/>
      <c r="V1276" s="61"/>
      <c r="W1276" s="61"/>
      <c r="X1276" s="61"/>
      <c r="Z1276" s="61"/>
      <c r="AA1276" s="61"/>
      <c r="AB1276" s="61"/>
      <c r="AC1276" s="61"/>
      <c r="AE1276" s="61"/>
      <c r="AF1276" s="61"/>
      <c r="AG1276" s="61"/>
      <c r="AH1276" s="61"/>
      <c r="AJ1276" s="61"/>
      <c r="AK1276" s="61"/>
      <c r="AL1276" s="61"/>
      <c r="AM1276" s="61"/>
      <c r="AO1276" s="61"/>
      <c r="AP1276" s="61"/>
      <c r="AQ1276" s="61"/>
      <c r="AR1276" s="61"/>
    </row>
    <row r="1277" spans="21:44">
      <c r="U1277" s="61"/>
      <c r="V1277" s="61"/>
      <c r="W1277" s="61"/>
      <c r="X1277" s="61"/>
      <c r="Z1277" s="61"/>
      <c r="AA1277" s="61"/>
      <c r="AB1277" s="61"/>
      <c r="AC1277" s="61"/>
      <c r="AE1277" s="61"/>
      <c r="AF1277" s="61"/>
      <c r="AG1277" s="61"/>
      <c r="AH1277" s="61"/>
      <c r="AJ1277" s="61"/>
      <c r="AK1277" s="61"/>
      <c r="AL1277" s="61"/>
      <c r="AM1277" s="61"/>
      <c r="AO1277" s="61"/>
      <c r="AP1277" s="61"/>
      <c r="AQ1277" s="61"/>
      <c r="AR1277" s="61"/>
    </row>
    <row r="1278" spans="21:44">
      <c r="U1278" s="61"/>
      <c r="V1278" s="61"/>
      <c r="W1278" s="61"/>
      <c r="X1278" s="61"/>
      <c r="Z1278" s="61"/>
      <c r="AA1278" s="61"/>
      <c r="AB1278" s="61"/>
      <c r="AC1278" s="61"/>
      <c r="AE1278" s="61"/>
      <c r="AF1278" s="61"/>
      <c r="AG1278" s="61"/>
      <c r="AH1278" s="61"/>
      <c r="AJ1278" s="61"/>
      <c r="AK1278" s="61"/>
      <c r="AL1278" s="61"/>
      <c r="AM1278" s="61"/>
      <c r="AO1278" s="61"/>
      <c r="AP1278" s="61"/>
      <c r="AQ1278" s="61"/>
      <c r="AR1278" s="61"/>
    </row>
    <row r="1279" spans="21:44">
      <c r="U1279" s="61"/>
      <c r="V1279" s="61"/>
      <c r="W1279" s="61"/>
      <c r="X1279" s="61"/>
      <c r="Z1279" s="61"/>
      <c r="AA1279" s="61"/>
      <c r="AB1279" s="61"/>
      <c r="AC1279" s="61"/>
      <c r="AE1279" s="61"/>
      <c r="AF1279" s="61"/>
      <c r="AG1279" s="61"/>
      <c r="AH1279" s="61"/>
      <c r="AJ1279" s="61"/>
      <c r="AK1279" s="61"/>
      <c r="AL1279" s="61"/>
      <c r="AM1279" s="61"/>
      <c r="AO1279" s="61"/>
      <c r="AP1279" s="61"/>
      <c r="AQ1279" s="61"/>
      <c r="AR1279" s="61"/>
    </row>
    <row r="1280" spans="21:44">
      <c r="U1280" s="61"/>
      <c r="V1280" s="61"/>
      <c r="W1280" s="61"/>
      <c r="X1280" s="61"/>
      <c r="Z1280" s="61"/>
      <c r="AA1280" s="61"/>
      <c r="AB1280" s="61"/>
      <c r="AC1280" s="61"/>
      <c r="AE1280" s="61"/>
      <c r="AF1280" s="61"/>
      <c r="AG1280" s="61"/>
      <c r="AH1280" s="61"/>
      <c r="AJ1280" s="61"/>
      <c r="AK1280" s="61"/>
      <c r="AL1280" s="61"/>
      <c r="AM1280" s="61"/>
      <c r="AO1280" s="61"/>
      <c r="AP1280" s="61"/>
      <c r="AQ1280" s="61"/>
      <c r="AR1280" s="61"/>
    </row>
    <row r="1281" spans="21:44">
      <c r="U1281" s="61"/>
      <c r="V1281" s="61"/>
      <c r="W1281" s="61"/>
      <c r="X1281" s="61"/>
      <c r="Z1281" s="61"/>
      <c r="AA1281" s="61"/>
      <c r="AB1281" s="61"/>
      <c r="AC1281" s="61"/>
      <c r="AE1281" s="61"/>
      <c r="AF1281" s="61"/>
      <c r="AG1281" s="61"/>
      <c r="AH1281" s="61"/>
      <c r="AJ1281" s="61"/>
      <c r="AK1281" s="61"/>
      <c r="AL1281" s="61"/>
      <c r="AM1281" s="61"/>
      <c r="AO1281" s="61"/>
      <c r="AP1281" s="61"/>
      <c r="AQ1281" s="61"/>
      <c r="AR1281" s="61"/>
    </row>
    <row r="1282" spans="21:44">
      <c r="U1282" s="61"/>
      <c r="V1282" s="61"/>
      <c r="W1282" s="61"/>
      <c r="X1282" s="61"/>
      <c r="Z1282" s="61"/>
      <c r="AA1282" s="61"/>
      <c r="AB1282" s="61"/>
      <c r="AC1282" s="61"/>
      <c r="AE1282" s="61"/>
      <c r="AF1282" s="61"/>
      <c r="AG1282" s="61"/>
      <c r="AH1282" s="61"/>
      <c r="AJ1282" s="61"/>
      <c r="AK1282" s="61"/>
      <c r="AL1282" s="61"/>
      <c r="AM1282" s="61"/>
      <c r="AO1282" s="61"/>
      <c r="AP1282" s="61"/>
      <c r="AQ1282" s="61"/>
      <c r="AR1282" s="61"/>
    </row>
    <row r="1283" spans="21:44">
      <c r="U1283" s="61"/>
      <c r="V1283" s="61"/>
      <c r="W1283" s="61"/>
      <c r="X1283" s="61"/>
      <c r="Z1283" s="61"/>
      <c r="AA1283" s="61"/>
      <c r="AB1283" s="61"/>
      <c r="AC1283" s="61"/>
      <c r="AE1283" s="61"/>
      <c r="AF1283" s="61"/>
      <c r="AG1283" s="61"/>
      <c r="AH1283" s="61"/>
      <c r="AJ1283" s="61"/>
      <c r="AK1283" s="61"/>
      <c r="AL1283" s="61"/>
      <c r="AM1283" s="61"/>
      <c r="AO1283" s="61"/>
      <c r="AP1283" s="61"/>
      <c r="AQ1283" s="61"/>
      <c r="AR1283" s="61"/>
    </row>
    <row r="1284" spans="21:44">
      <c r="U1284" s="61"/>
      <c r="V1284" s="61"/>
      <c r="W1284" s="61"/>
      <c r="X1284" s="61"/>
      <c r="Z1284" s="61"/>
      <c r="AA1284" s="61"/>
      <c r="AB1284" s="61"/>
      <c r="AC1284" s="61"/>
      <c r="AE1284" s="61"/>
      <c r="AF1284" s="61"/>
      <c r="AG1284" s="61"/>
      <c r="AH1284" s="61"/>
      <c r="AJ1284" s="61"/>
      <c r="AK1284" s="61"/>
      <c r="AL1284" s="61"/>
      <c r="AM1284" s="61"/>
      <c r="AO1284" s="61"/>
      <c r="AP1284" s="61"/>
      <c r="AQ1284" s="61"/>
      <c r="AR1284" s="61"/>
    </row>
    <row r="1285" spans="21:44">
      <c r="U1285" s="61"/>
      <c r="V1285" s="61"/>
      <c r="W1285" s="61"/>
      <c r="X1285" s="61"/>
      <c r="Z1285" s="61"/>
      <c r="AA1285" s="61"/>
      <c r="AB1285" s="61"/>
      <c r="AC1285" s="61"/>
      <c r="AE1285" s="61"/>
      <c r="AF1285" s="61"/>
      <c r="AG1285" s="61"/>
      <c r="AH1285" s="61"/>
      <c r="AJ1285" s="61"/>
      <c r="AK1285" s="61"/>
      <c r="AL1285" s="61"/>
      <c r="AM1285" s="61"/>
      <c r="AO1285" s="61"/>
      <c r="AP1285" s="61"/>
      <c r="AQ1285" s="61"/>
      <c r="AR1285" s="61"/>
    </row>
    <row r="1286" spans="21:44">
      <c r="U1286" s="61"/>
      <c r="V1286" s="61"/>
      <c r="W1286" s="61"/>
      <c r="X1286" s="61"/>
      <c r="Z1286" s="61"/>
      <c r="AA1286" s="61"/>
      <c r="AB1286" s="61"/>
      <c r="AC1286" s="61"/>
      <c r="AE1286" s="61"/>
      <c r="AF1286" s="61"/>
      <c r="AG1286" s="61"/>
      <c r="AH1286" s="61"/>
      <c r="AJ1286" s="61"/>
      <c r="AK1286" s="61"/>
      <c r="AL1286" s="61"/>
      <c r="AM1286" s="61"/>
      <c r="AO1286" s="61"/>
      <c r="AP1286" s="61"/>
      <c r="AQ1286" s="61"/>
      <c r="AR1286" s="61"/>
    </row>
    <row r="1287" spans="21:44">
      <c r="U1287" s="61"/>
      <c r="V1287" s="61"/>
      <c r="W1287" s="61"/>
      <c r="X1287" s="61"/>
      <c r="Z1287" s="61"/>
      <c r="AA1287" s="61"/>
      <c r="AB1287" s="61"/>
      <c r="AC1287" s="61"/>
      <c r="AE1287" s="61"/>
      <c r="AF1287" s="61"/>
      <c r="AG1287" s="61"/>
      <c r="AH1287" s="61"/>
      <c r="AJ1287" s="61"/>
      <c r="AK1287" s="61"/>
      <c r="AL1287" s="61"/>
      <c r="AM1287" s="61"/>
      <c r="AO1287" s="61"/>
      <c r="AP1287" s="61"/>
      <c r="AQ1287" s="61"/>
      <c r="AR1287" s="61"/>
    </row>
    <row r="1288" spans="21:44">
      <c r="U1288" s="61"/>
      <c r="V1288" s="61"/>
      <c r="W1288" s="61"/>
      <c r="X1288" s="61"/>
      <c r="Z1288" s="61"/>
      <c r="AA1288" s="61"/>
      <c r="AB1288" s="61"/>
      <c r="AC1288" s="61"/>
      <c r="AE1288" s="61"/>
      <c r="AF1288" s="61"/>
      <c r="AG1288" s="61"/>
      <c r="AH1288" s="61"/>
      <c r="AJ1288" s="61"/>
      <c r="AK1288" s="61"/>
      <c r="AL1288" s="61"/>
      <c r="AM1288" s="61"/>
      <c r="AO1288" s="61"/>
      <c r="AP1288" s="61"/>
      <c r="AQ1288" s="61"/>
      <c r="AR1288" s="61"/>
    </row>
    <row r="1289" spans="21:44">
      <c r="U1289" s="61"/>
      <c r="V1289" s="61"/>
      <c r="W1289" s="61"/>
      <c r="X1289" s="61"/>
      <c r="Z1289" s="61"/>
      <c r="AA1289" s="61"/>
      <c r="AB1289" s="61"/>
      <c r="AC1289" s="61"/>
      <c r="AE1289" s="61"/>
      <c r="AF1289" s="61"/>
      <c r="AG1289" s="61"/>
      <c r="AH1289" s="61"/>
      <c r="AJ1289" s="61"/>
      <c r="AK1289" s="61"/>
      <c r="AL1289" s="61"/>
      <c r="AM1289" s="61"/>
      <c r="AO1289" s="61"/>
      <c r="AP1289" s="61"/>
      <c r="AQ1289" s="61"/>
      <c r="AR1289" s="61"/>
    </row>
    <row r="1290" spans="21:44">
      <c r="U1290" s="61"/>
      <c r="V1290" s="61"/>
      <c r="W1290" s="61"/>
      <c r="X1290" s="61"/>
      <c r="Z1290" s="61"/>
      <c r="AA1290" s="61"/>
      <c r="AB1290" s="61"/>
      <c r="AC1290" s="61"/>
      <c r="AE1290" s="61"/>
      <c r="AF1290" s="61"/>
      <c r="AG1290" s="61"/>
      <c r="AH1290" s="61"/>
      <c r="AJ1290" s="61"/>
      <c r="AK1290" s="61"/>
      <c r="AL1290" s="61"/>
      <c r="AM1290" s="61"/>
      <c r="AO1290" s="61"/>
      <c r="AP1290" s="61"/>
      <c r="AQ1290" s="61"/>
      <c r="AR1290" s="61"/>
    </row>
    <row r="1291" spans="21:44">
      <c r="U1291" s="61"/>
      <c r="V1291" s="61"/>
      <c r="W1291" s="61"/>
      <c r="X1291" s="61"/>
      <c r="Z1291" s="61"/>
      <c r="AA1291" s="61"/>
      <c r="AB1291" s="61"/>
      <c r="AC1291" s="61"/>
      <c r="AE1291" s="61"/>
      <c r="AF1291" s="61"/>
      <c r="AG1291" s="61"/>
      <c r="AH1291" s="61"/>
      <c r="AJ1291" s="61"/>
      <c r="AK1291" s="61"/>
      <c r="AL1291" s="61"/>
      <c r="AM1291" s="61"/>
      <c r="AO1291" s="61"/>
      <c r="AP1291" s="61"/>
      <c r="AQ1291" s="61"/>
      <c r="AR1291" s="61"/>
    </row>
    <row r="1292" spans="21:44">
      <c r="U1292" s="61"/>
      <c r="V1292" s="61"/>
      <c r="W1292" s="61"/>
      <c r="X1292" s="61"/>
      <c r="Z1292" s="61"/>
      <c r="AA1292" s="61"/>
      <c r="AB1292" s="61"/>
      <c r="AC1292" s="61"/>
      <c r="AE1292" s="61"/>
      <c r="AF1292" s="61"/>
      <c r="AG1292" s="61"/>
      <c r="AH1292" s="61"/>
      <c r="AJ1292" s="61"/>
      <c r="AK1292" s="61"/>
      <c r="AL1292" s="61"/>
      <c r="AM1292" s="61"/>
      <c r="AO1292" s="61"/>
      <c r="AP1292" s="61"/>
      <c r="AQ1292" s="61"/>
      <c r="AR1292" s="61"/>
    </row>
    <row r="1293" spans="21:44">
      <c r="U1293" s="61"/>
      <c r="V1293" s="61"/>
      <c r="W1293" s="61"/>
      <c r="X1293" s="61"/>
      <c r="Z1293" s="61"/>
      <c r="AA1293" s="61"/>
      <c r="AB1293" s="61"/>
      <c r="AC1293" s="61"/>
      <c r="AE1293" s="61"/>
      <c r="AF1293" s="61"/>
      <c r="AG1293" s="61"/>
      <c r="AH1293" s="61"/>
      <c r="AJ1293" s="61"/>
      <c r="AK1293" s="61"/>
      <c r="AL1293" s="61"/>
      <c r="AM1293" s="61"/>
      <c r="AO1293" s="61"/>
      <c r="AP1293" s="61"/>
      <c r="AQ1293" s="61"/>
      <c r="AR1293" s="61"/>
    </row>
    <row r="1294" spans="21:44">
      <c r="U1294" s="61"/>
      <c r="V1294" s="61"/>
      <c r="W1294" s="61"/>
      <c r="X1294" s="61"/>
      <c r="Z1294" s="61"/>
      <c r="AA1294" s="61"/>
      <c r="AB1294" s="61"/>
      <c r="AC1294" s="61"/>
      <c r="AE1294" s="61"/>
      <c r="AF1294" s="61"/>
      <c r="AG1294" s="61"/>
      <c r="AH1294" s="61"/>
      <c r="AJ1294" s="61"/>
      <c r="AK1294" s="61"/>
      <c r="AL1294" s="61"/>
      <c r="AM1294" s="61"/>
      <c r="AO1294" s="61"/>
      <c r="AP1294" s="61"/>
      <c r="AQ1294" s="61"/>
      <c r="AR1294" s="61"/>
    </row>
    <row r="1295" spans="21:44">
      <c r="U1295" s="61"/>
      <c r="V1295" s="61"/>
      <c r="W1295" s="61"/>
      <c r="X1295" s="61"/>
      <c r="Z1295" s="61"/>
      <c r="AA1295" s="61"/>
      <c r="AB1295" s="61"/>
      <c r="AC1295" s="61"/>
      <c r="AE1295" s="61"/>
      <c r="AF1295" s="61"/>
      <c r="AG1295" s="61"/>
      <c r="AH1295" s="61"/>
      <c r="AJ1295" s="61"/>
      <c r="AK1295" s="61"/>
      <c r="AL1295" s="61"/>
      <c r="AM1295" s="61"/>
      <c r="AO1295" s="61"/>
      <c r="AP1295" s="61"/>
      <c r="AQ1295" s="61"/>
      <c r="AR1295" s="61"/>
    </row>
    <row r="1296" spans="21:44">
      <c r="U1296" s="61"/>
      <c r="V1296" s="61"/>
      <c r="W1296" s="61"/>
      <c r="X1296" s="61"/>
      <c r="Z1296" s="61"/>
      <c r="AA1296" s="61"/>
      <c r="AB1296" s="61"/>
      <c r="AC1296" s="61"/>
      <c r="AE1296" s="61"/>
      <c r="AF1296" s="61"/>
      <c r="AG1296" s="61"/>
      <c r="AH1296" s="61"/>
      <c r="AJ1296" s="61"/>
      <c r="AK1296" s="61"/>
      <c r="AL1296" s="61"/>
      <c r="AM1296" s="61"/>
      <c r="AO1296" s="61"/>
      <c r="AP1296" s="61"/>
      <c r="AQ1296" s="61"/>
      <c r="AR1296" s="61"/>
    </row>
    <row r="1297" spans="21:44">
      <c r="U1297" s="61"/>
      <c r="V1297" s="61"/>
      <c r="W1297" s="61"/>
      <c r="X1297" s="61"/>
      <c r="Z1297" s="61"/>
      <c r="AA1297" s="61"/>
      <c r="AB1297" s="61"/>
      <c r="AC1297" s="61"/>
      <c r="AE1297" s="61"/>
      <c r="AF1297" s="61"/>
      <c r="AG1297" s="61"/>
      <c r="AH1297" s="61"/>
      <c r="AJ1297" s="61"/>
      <c r="AK1297" s="61"/>
      <c r="AL1297" s="61"/>
      <c r="AM1297" s="61"/>
      <c r="AO1297" s="61"/>
      <c r="AP1297" s="61"/>
      <c r="AQ1297" s="61"/>
      <c r="AR1297" s="61"/>
    </row>
    <row r="1298" spans="21:44">
      <c r="U1298" s="61"/>
      <c r="V1298" s="61"/>
      <c r="W1298" s="61"/>
      <c r="X1298" s="61"/>
      <c r="Z1298" s="61"/>
      <c r="AA1298" s="61"/>
      <c r="AB1298" s="61"/>
      <c r="AC1298" s="61"/>
      <c r="AE1298" s="61"/>
      <c r="AF1298" s="61"/>
      <c r="AG1298" s="61"/>
      <c r="AH1298" s="61"/>
      <c r="AJ1298" s="61"/>
      <c r="AK1298" s="61"/>
      <c r="AL1298" s="61"/>
      <c r="AM1298" s="61"/>
      <c r="AO1298" s="61"/>
      <c r="AP1298" s="61"/>
      <c r="AQ1298" s="61"/>
      <c r="AR1298" s="61"/>
    </row>
    <row r="1299" spans="21:44">
      <c r="U1299" s="61"/>
      <c r="V1299" s="61"/>
      <c r="W1299" s="61"/>
      <c r="X1299" s="61"/>
      <c r="Z1299" s="61"/>
      <c r="AA1299" s="61"/>
      <c r="AB1299" s="61"/>
      <c r="AC1299" s="61"/>
      <c r="AE1299" s="61"/>
      <c r="AF1299" s="61"/>
      <c r="AG1299" s="61"/>
      <c r="AH1299" s="61"/>
      <c r="AJ1299" s="61"/>
      <c r="AK1299" s="61"/>
      <c r="AL1299" s="61"/>
      <c r="AM1299" s="61"/>
      <c r="AO1299" s="61"/>
      <c r="AP1299" s="61"/>
      <c r="AQ1299" s="61"/>
      <c r="AR1299" s="61"/>
    </row>
    <row r="1300" spans="21:44">
      <c r="U1300" s="61"/>
      <c r="V1300" s="61"/>
      <c r="W1300" s="61"/>
      <c r="X1300" s="61"/>
      <c r="Z1300" s="61"/>
      <c r="AA1300" s="61"/>
      <c r="AB1300" s="61"/>
      <c r="AC1300" s="61"/>
      <c r="AE1300" s="61"/>
      <c r="AF1300" s="61"/>
      <c r="AG1300" s="61"/>
      <c r="AH1300" s="61"/>
      <c r="AJ1300" s="61"/>
      <c r="AK1300" s="61"/>
      <c r="AL1300" s="61"/>
      <c r="AM1300" s="61"/>
      <c r="AO1300" s="61"/>
      <c r="AP1300" s="61"/>
      <c r="AQ1300" s="61"/>
      <c r="AR1300" s="61"/>
    </row>
    <row r="1301" spans="21:44">
      <c r="U1301" s="61"/>
      <c r="V1301" s="61"/>
      <c r="W1301" s="61"/>
      <c r="X1301" s="61"/>
      <c r="Z1301" s="61"/>
      <c r="AA1301" s="61"/>
      <c r="AB1301" s="61"/>
      <c r="AC1301" s="61"/>
      <c r="AE1301" s="61"/>
      <c r="AF1301" s="61"/>
      <c r="AG1301" s="61"/>
      <c r="AH1301" s="61"/>
      <c r="AJ1301" s="61"/>
      <c r="AK1301" s="61"/>
      <c r="AL1301" s="61"/>
      <c r="AM1301" s="61"/>
      <c r="AO1301" s="61"/>
      <c r="AP1301" s="61"/>
      <c r="AQ1301" s="61"/>
      <c r="AR1301" s="61"/>
    </row>
    <row r="1302" spans="21:44">
      <c r="U1302" s="61"/>
      <c r="V1302" s="61"/>
      <c r="W1302" s="61"/>
      <c r="X1302" s="61"/>
      <c r="Z1302" s="61"/>
      <c r="AA1302" s="61"/>
      <c r="AB1302" s="61"/>
      <c r="AC1302" s="61"/>
      <c r="AE1302" s="61"/>
      <c r="AF1302" s="61"/>
      <c r="AG1302" s="61"/>
      <c r="AH1302" s="61"/>
      <c r="AJ1302" s="61"/>
      <c r="AK1302" s="61"/>
      <c r="AL1302" s="61"/>
      <c r="AM1302" s="61"/>
      <c r="AO1302" s="61"/>
      <c r="AP1302" s="61"/>
      <c r="AQ1302" s="61"/>
      <c r="AR1302" s="61"/>
    </row>
    <row r="1303" spans="21:44">
      <c r="U1303" s="61"/>
      <c r="V1303" s="61"/>
      <c r="W1303" s="61"/>
      <c r="X1303" s="61"/>
      <c r="Z1303" s="61"/>
      <c r="AA1303" s="61"/>
      <c r="AB1303" s="61"/>
      <c r="AC1303" s="61"/>
      <c r="AE1303" s="61"/>
      <c r="AF1303" s="61"/>
      <c r="AG1303" s="61"/>
      <c r="AH1303" s="61"/>
      <c r="AJ1303" s="61"/>
      <c r="AK1303" s="61"/>
      <c r="AL1303" s="61"/>
      <c r="AM1303" s="61"/>
      <c r="AO1303" s="61"/>
      <c r="AP1303" s="61"/>
      <c r="AQ1303" s="61"/>
      <c r="AR1303" s="61"/>
    </row>
    <row r="1304" spans="21:44">
      <c r="U1304" s="61"/>
      <c r="V1304" s="61"/>
      <c r="W1304" s="61"/>
      <c r="X1304" s="61"/>
      <c r="Z1304" s="61"/>
      <c r="AA1304" s="61"/>
      <c r="AB1304" s="61"/>
      <c r="AC1304" s="61"/>
      <c r="AE1304" s="61"/>
      <c r="AF1304" s="61"/>
      <c r="AG1304" s="61"/>
      <c r="AH1304" s="61"/>
      <c r="AJ1304" s="61"/>
      <c r="AK1304" s="61"/>
      <c r="AL1304" s="61"/>
      <c r="AM1304" s="61"/>
      <c r="AO1304" s="61"/>
      <c r="AP1304" s="61"/>
      <c r="AQ1304" s="61"/>
      <c r="AR1304" s="61"/>
    </row>
    <row r="1305" spans="21:44">
      <c r="U1305" s="61"/>
      <c r="V1305" s="61"/>
      <c r="W1305" s="61"/>
      <c r="X1305" s="61"/>
      <c r="Z1305" s="61"/>
      <c r="AA1305" s="61"/>
      <c r="AB1305" s="61"/>
      <c r="AC1305" s="61"/>
      <c r="AE1305" s="61"/>
      <c r="AF1305" s="61"/>
      <c r="AG1305" s="61"/>
      <c r="AH1305" s="61"/>
      <c r="AJ1305" s="61"/>
      <c r="AK1305" s="61"/>
      <c r="AL1305" s="61"/>
      <c r="AM1305" s="61"/>
      <c r="AO1305" s="61"/>
      <c r="AP1305" s="61"/>
      <c r="AQ1305" s="61"/>
      <c r="AR1305" s="61"/>
    </row>
    <row r="1306" spans="21:44">
      <c r="U1306" s="61"/>
      <c r="V1306" s="61"/>
      <c r="W1306" s="61"/>
      <c r="X1306" s="61"/>
      <c r="Z1306" s="61"/>
      <c r="AA1306" s="61"/>
      <c r="AB1306" s="61"/>
      <c r="AC1306" s="61"/>
      <c r="AE1306" s="61"/>
      <c r="AF1306" s="61"/>
      <c r="AG1306" s="61"/>
      <c r="AH1306" s="61"/>
      <c r="AJ1306" s="61"/>
      <c r="AK1306" s="61"/>
      <c r="AL1306" s="61"/>
      <c r="AM1306" s="61"/>
      <c r="AO1306" s="61"/>
      <c r="AP1306" s="61"/>
      <c r="AQ1306" s="61"/>
      <c r="AR1306" s="61"/>
    </row>
    <row r="1307" spans="21:44">
      <c r="U1307" s="61"/>
      <c r="V1307" s="61"/>
      <c r="W1307" s="61"/>
      <c r="X1307" s="61"/>
      <c r="Z1307" s="61"/>
      <c r="AA1307" s="61"/>
      <c r="AB1307" s="61"/>
      <c r="AC1307" s="61"/>
      <c r="AE1307" s="61"/>
      <c r="AF1307" s="61"/>
      <c r="AG1307" s="61"/>
      <c r="AH1307" s="61"/>
      <c r="AJ1307" s="61"/>
      <c r="AK1307" s="61"/>
      <c r="AL1307" s="61"/>
      <c r="AM1307" s="61"/>
      <c r="AO1307" s="61"/>
      <c r="AP1307" s="61"/>
      <c r="AQ1307" s="61"/>
      <c r="AR1307" s="61"/>
    </row>
    <row r="1308" spans="21:44">
      <c r="U1308" s="61"/>
      <c r="V1308" s="61"/>
      <c r="W1308" s="61"/>
      <c r="X1308" s="61"/>
      <c r="Z1308" s="61"/>
      <c r="AA1308" s="61"/>
      <c r="AB1308" s="61"/>
      <c r="AC1308" s="61"/>
      <c r="AE1308" s="61"/>
      <c r="AF1308" s="61"/>
      <c r="AG1308" s="61"/>
      <c r="AH1308" s="61"/>
      <c r="AJ1308" s="61"/>
      <c r="AK1308" s="61"/>
      <c r="AL1308" s="61"/>
      <c r="AM1308" s="61"/>
      <c r="AO1308" s="61"/>
      <c r="AP1308" s="61"/>
      <c r="AQ1308" s="61"/>
      <c r="AR1308" s="61"/>
    </row>
    <row r="1309" spans="21:44">
      <c r="U1309" s="61"/>
      <c r="V1309" s="61"/>
      <c r="W1309" s="61"/>
      <c r="X1309" s="61"/>
      <c r="Z1309" s="61"/>
      <c r="AA1309" s="61"/>
      <c r="AB1309" s="61"/>
      <c r="AC1309" s="61"/>
      <c r="AE1309" s="61"/>
      <c r="AF1309" s="61"/>
      <c r="AG1309" s="61"/>
      <c r="AH1309" s="61"/>
      <c r="AJ1309" s="61"/>
      <c r="AK1309" s="61"/>
      <c r="AL1309" s="61"/>
      <c r="AM1309" s="61"/>
      <c r="AO1309" s="61"/>
      <c r="AP1309" s="61"/>
      <c r="AQ1309" s="61"/>
      <c r="AR1309" s="61"/>
    </row>
    <row r="1310" spans="21:44">
      <c r="U1310" s="61"/>
      <c r="V1310" s="61"/>
      <c r="W1310" s="61"/>
      <c r="X1310" s="61"/>
      <c r="Z1310" s="61"/>
      <c r="AA1310" s="61"/>
      <c r="AB1310" s="61"/>
      <c r="AC1310" s="61"/>
      <c r="AE1310" s="61"/>
      <c r="AF1310" s="61"/>
      <c r="AG1310" s="61"/>
      <c r="AH1310" s="61"/>
      <c r="AJ1310" s="61"/>
      <c r="AK1310" s="61"/>
      <c r="AL1310" s="61"/>
      <c r="AM1310" s="61"/>
      <c r="AO1310" s="61"/>
      <c r="AP1310" s="61"/>
      <c r="AQ1310" s="61"/>
      <c r="AR1310" s="61"/>
    </row>
    <row r="1311" spans="21:44">
      <c r="U1311" s="61"/>
      <c r="V1311" s="61"/>
      <c r="W1311" s="61"/>
      <c r="X1311" s="61"/>
      <c r="Z1311" s="61"/>
      <c r="AA1311" s="61"/>
      <c r="AB1311" s="61"/>
      <c r="AC1311" s="61"/>
      <c r="AE1311" s="61"/>
      <c r="AF1311" s="61"/>
      <c r="AG1311" s="61"/>
      <c r="AH1311" s="61"/>
      <c r="AJ1311" s="61"/>
      <c r="AK1311" s="61"/>
      <c r="AL1311" s="61"/>
      <c r="AM1311" s="61"/>
      <c r="AO1311" s="61"/>
      <c r="AP1311" s="61"/>
      <c r="AQ1311" s="61"/>
      <c r="AR1311" s="61"/>
    </row>
    <row r="1312" spans="21:44">
      <c r="U1312" s="61"/>
      <c r="V1312" s="61"/>
      <c r="W1312" s="61"/>
      <c r="X1312" s="61"/>
      <c r="Z1312" s="61"/>
      <c r="AA1312" s="61"/>
      <c r="AB1312" s="61"/>
      <c r="AC1312" s="61"/>
      <c r="AE1312" s="61"/>
      <c r="AF1312" s="61"/>
      <c r="AG1312" s="61"/>
      <c r="AH1312" s="61"/>
      <c r="AJ1312" s="61"/>
      <c r="AK1312" s="61"/>
      <c r="AL1312" s="61"/>
      <c r="AM1312" s="61"/>
      <c r="AO1312" s="61"/>
      <c r="AP1312" s="61"/>
      <c r="AQ1312" s="61"/>
      <c r="AR1312" s="61"/>
    </row>
    <row r="1313" spans="21:44">
      <c r="U1313" s="61"/>
      <c r="V1313" s="61"/>
      <c r="W1313" s="61"/>
      <c r="X1313" s="61"/>
      <c r="Z1313" s="61"/>
      <c r="AA1313" s="61"/>
      <c r="AB1313" s="61"/>
      <c r="AC1313" s="61"/>
      <c r="AE1313" s="61"/>
      <c r="AF1313" s="61"/>
      <c r="AG1313" s="61"/>
      <c r="AH1313" s="61"/>
      <c r="AJ1313" s="61"/>
      <c r="AK1313" s="61"/>
      <c r="AL1313" s="61"/>
      <c r="AM1313" s="61"/>
      <c r="AO1313" s="61"/>
      <c r="AP1313" s="61"/>
      <c r="AQ1313" s="61"/>
      <c r="AR1313" s="61"/>
    </row>
    <row r="1314" spans="21:44">
      <c r="U1314" s="61"/>
      <c r="V1314" s="61"/>
      <c r="W1314" s="61"/>
      <c r="X1314" s="61"/>
      <c r="Z1314" s="61"/>
      <c r="AA1314" s="61"/>
      <c r="AB1314" s="61"/>
      <c r="AC1314" s="61"/>
      <c r="AE1314" s="61"/>
      <c r="AF1314" s="61"/>
      <c r="AG1314" s="61"/>
      <c r="AH1314" s="61"/>
      <c r="AJ1314" s="61"/>
      <c r="AK1314" s="61"/>
      <c r="AL1314" s="61"/>
      <c r="AM1314" s="61"/>
      <c r="AO1314" s="61"/>
      <c r="AP1314" s="61"/>
      <c r="AQ1314" s="61"/>
      <c r="AR1314" s="61"/>
    </row>
    <row r="1315" spans="21:44">
      <c r="U1315" s="61"/>
      <c r="V1315" s="61"/>
      <c r="W1315" s="61"/>
      <c r="X1315" s="61"/>
      <c r="Z1315" s="61"/>
      <c r="AA1315" s="61"/>
      <c r="AB1315" s="61"/>
      <c r="AC1315" s="61"/>
      <c r="AE1315" s="61"/>
      <c r="AF1315" s="61"/>
      <c r="AG1315" s="61"/>
      <c r="AH1315" s="61"/>
      <c r="AJ1315" s="61"/>
      <c r="AK1315" s="61"/>
      <c r="AL1315" s="61"/>
      <c r="AM1315" s="61"/>
      <c r="AO1315" s="61"/>
      <c r="AP1315" s="61"/>
      <c r="AQ1315" s="61"/>
      <c r="AR1315" s="61"/>
    </row>
    <row r="1316" spans="21:44">
      <c r="U1316" s="61"/>
      <c r="V1316" s="61"/>
      <c r="W1316" s="61"/>
      <c r="X1316" s="61"/>
      <c r="Z1316" s="61"/>
      <c r="AA1316" s="61"/>
      <c r="AB1316" s="61"/>
      <c r="AC1316" s="61"/>
      <c r="AE1316" s="61"/>
      <c r="AF1316" s="61"/>
      <c r="AG1316" s="61"/>
      <c r="AH1316" s="61"/>
      <c r="AJ1316" s="61"/>
      <c r="AK1316" s="61"/>
      <c r="AL1316" s="61"/>
      <c r="AM1316" s="61"/>
      <c r="AO1316" s="61"/>
      <c r="AP1316" s="61"/>
      <c r="AQ1316" s="61"/>
      <c r="AR1316" s="61"/>
    </row>
    <row r="1317" spans="21:44">
      <c r="U1317" s="61"/>
      <c r="V1317" s="61"/>
      <c r="W1317" s="61"/>
      <c r="X1317" s="61"/>
      <c r="Z1317" s="61"/>
      <c r="AA1317" s="61"/>
      <c r="AB1317" s="61"/>
      <c r="AC1317" s="61"/>
      <c r="AE1317" s="61"/>
      <c r="AF1317" s="61"/>
      <c r="AG1317" s="61"/>
      <c r="AH1317" s="61"/>
      <c r="AJ1317" s="61"/>
      <c r="AK1317" s="61"/>
      <c r="AL1317" s="61"/>
      <c r="AM1317" s="61"/>
      <c r="AO1317" s="61"/>
      <c r="AP1317" s="61"/>
      <c r="AQ1317" s="61"/>
      <c r="AR1317" s="61"/>
    </row>
    <row r="1318" spans="21:44">
      <c r="U1318" s="61"/>
      <c r="V1318" s="61"/>
      <c r="W1318" s="61"/>
      <c r="X1318" s="61"/>
      <c r="Z1318" s="61"/>
      <c r="AA1318" s="61"/>
      <c r="AB1318" s="61"/>
      <c r="AC1318" s="61"/>
      <c r="AE1318" s="61"/>
      <c r="AF1318" s="61"/>
      <c r="AG1318" s="61"/>
      <c r="AH1318" s="61"/>
      <c r="AJ1318" s="61"/>
      <c r="AK1318" s="61"/>
      <c r="AL1318" s="61"/>
      <c r="AM1318" s="61"/>
      <c r="AO1318" s="61"/>
      <c r="AP1318" s="61"/>
      <c r="AQ1318" s="61"/>
      <c r="AR1318" s="61"/>
    </row>
    <row r="1319" spans="21:44">
      <c r="U1319" s="61"/>
      <c r="V1319" s="61"/>
      <c r="W1319" s="61"/>
      <c r="X1319" s="61"/>
      <c r="Z1319" s="61"/>
      <c r="AA1319" s="61"/>
      <c r="AB1319" s="61"/>
      <c r="AC1319" s="61"/>
      <c r="AE1319" s="61"/>
      <c r="AF1319" s="61"/>
      <c r="AG1319" s="61"/>
      <c r="AH1319" s="61"/>
      <c r="AJ1319" s="61"/>
      <c r="AK1319" s="61"/>
      <c r="AL1319" s="61"/>
      <c r="AM1319" s="61"/>
      <c r="AO1319" s="61"/>
      <c r="AP1319" s="61"/>
      <c r="AQ1319" s="61"/>
      <c r="AR1319" s="61"/>
    </row>
    <row r="1320" spans="21:44">
      <c r="U1320" s="61"/>
      <c r="V1320" s="61"/>
      <c r="W1320" s="61"/>
      <c r="X1320" s="61"/>
      <c r="Z1320" s="61"/>
      <c r="AA1320" s="61"/>
      <c r="AB1320" s="61"/>
      <c r="AC1320" s="61"/>
      <c r="AE1320" s="61"/>
      <c r="AF1320" s="61"/>
      <c r="AG1320" s="61"/>
      <c r="AH1320" s="61"/>
      <c r="AJ1320" s="61"/>
      <c r="AK1320" s="61"/>
      <c r="AL1320" s="61"/>
      <c r="AM1320" s="61"/>
      <c r="AO1320" s="61"/>
      <c r="AP1320" s="61"/>
      <c r="AQ1320" s="61"/>
      <c r="AR1320" s="61"/>
    </row>
    <row r="1321" spans="21:44">
      <c r="U1321" s="61"/>
      <c r="V1321" s="61"/>
      <c r="W1321" s="61"/>
      <c r="X1321" s="61"/>
      <c r="Z1321" s="61"/>
      <c r="AA1321" s="61"/>
      <c r="AB1321" s="61"/>
      <c r="AC1321" s="61"/>
      <c r="AE1321" s="61"/>
      <c r="AF1321" s="61"/>
      <c r="AG1321" s="61"/>
      <c r="AH1321" s="61"/>
      <c r="AJ1321" s="61"/>
      <c r="AK1321" s="61"/>
      <c r="AL1321" s="61"/>
      <c r="AM1321" s="61"/>
      <c r="AO1321" s="61"/>
      <c r="AP1321" s="61"/>
      <c r="AQ1321" s="61"/>
      <c r="AR1321" s="61"/>
    </row>
    <row r="1322" spans="21:44">
      <c r="U1322" s="61"/>
      <c r="V1322" s="61"/>
      <c r="W1322" s="61"/>
      <c r="X1322" s="61"/>
      <c r="Z1322" s="61"/>
      <c r="AA1322" s="61"/>
      <c r="AB1322" s="61"/>
      <c r="AC1322" s="61"/>
      <c r="AE1322" s="61"/>
      <c r="AF1322" s="61"/>
      <c r="AG1322" s="61"/>
      <c r="AH1322" s="61"/>
      <c r="AJ1322" s="61"/>
      <c r="AK1322" s="61"/>
      <c r="AL1322" s="61"/>
      <c r="AM1322" s="61"/>
      <c r="AO1322" s="61"/>
      <c r="AP1322" s="61"/>
      <c r="AQ1322" s="61"/>
      <c r="AR1322" s="61"/>
    </row>
    <row r="1323" spans="21:44">
      <c r="U1323" s="61"/>
      <c r="V1323" s="61"/>
      <c r="W1323" s="61"/>
      <c r="X1323" s="61"/>
      <c r="Z1323" s="61"/>
      <c r="AA1323" s="61"/>
      <c r="AB1323" s="61"/>
      <c r="AC1323" s="61"/>
      <c r="AE1323" s="61"/>
      <c r="AF1323" s="61"/>
      <c r="AG1323" s="61"/>
      <c r="AH1323" s="61"/>
      <c r="AJ1323" s="61"/>
      <c r="AK1323" s="61"/>
      <c r="AL1323" s="61"/>
      <c r="AM1323" s="61"/>
      <c r="AO1323" s="61"/>
      <c r="AP1323" s="61"/>
      <c r="AQ1323" s="61"/>
      <c r="AR1323" s="61"/>
    </row>
    <row r="1324" spans="21:44">
      <c r="U1324" s="61"/>
      <c r="V1324" s="61"/>
      <c r="W1324" s="61"/>
      <c r="X1324" s="61"/>
      <c r="Z1324" s="61"/>
      <c r="AA1324" s="61"/>
      <c r="AB1324" s="61"/>
      <c r="AC1324" s="61"/>
      <c r="AE1324" s="61"/>
      <c r="AF1324" s="61"/>
      <c r="AG1324" s="61"/>
      <c r="AH1324" s="61"/>
      <c r="AJ1324" s="61"/>
      <c r="AK1324" s="61"/>
      <c r="AL1324" s="61"/>
      <c r="AM1324" s="61"/>
      <c r="AO1324" s="61"/>
      <c r="AP1324" s="61"/>
      <c r="AQ1324" s="61"/>
      <c r="AR1324" s="61"/>
    </row>
    <row r="1325" spans="21:44">
      <c r="U1325" s="61"/>
      <c r="V1325" s="61"/>
      <c r="W1325" s="61"/>
      <c r="X1325" s="61"/>
      <c r="Z1325" s="61"/>
      <c r="AA1325" s="61"/>
      <c r="AB1325" s="61"/>
      <c r="AC1325" s="61"/>
      <c r="AE1325" s="61"/>
      <c r="AF1325" s="61"/>
      <c r="AG1325" s="61"/>
      <c r="AH1325" s="61"/>
      <c r="AJ1325" s="61"/>
      <c r="AK1325" s="61"/>
      <c r="AL1325" s="61"/>
      <c r="AM1325" s="61"/>
      <c r="AO1325" s="61"/>
      <c r="AP1325" s="61"/>
      <c r="AQ1325" s="61"/>
      <c r="AR1325" s="61"/>
    </row>
    <row r="1326" spans="21:44">
      <c r="U1326" s="61"/>
      <c r="V1326" s="61"/>
      <c r="W1326" s="61"/>
      <c r="X1326" s="61"/>
      <c r="Z1326" s="61"/>
      <c r="AA1326" s="61"/>
      <c r="AB1326" s="61"/>
      <c r="AC1326" s="61"/>
      <c r="AE1326" s="61"/>
      <c r="AF1326" s="61"/>
      <c r="AG1326" s="61"/>
      <c r="AH1326" s="61"/>
      <c r="AJ1326" s="61"/>
      <c r="AK1326" s="61"/>
      <c r="AL1326" s="61"/>
      <c r="AM1326" s="61"/>
      <c r="AO1326" s="61"/>
      <c r="AP1326" s="61"/>
      <c r="AQ1326" s="61"/>
      <c r="AR1326" s="61"/>
    </row>
    <row r="1327" spans="21:44">
      <c r="U1327" s="61"/>
      <c r="V1327" s="61"/>
      <c r="W1327" s="61"/>
      <c r="X1327" s="61"/>
      <c r="Z1327" s="61"/>
      <c r="AA1327" s="61"/>
      <c r="AB1327" s="61"/>
      <c r="AC1327" s="61"/>
      <c r="AE1327" s="61"/>
      <c r="AF1327" s="61"/>
      <c r="AG1327" s="61"/>
      <c r="AH1327" s="61"/>
      <c r="AJ1327" s="61"/>
      <c r="AK1327" s="61"/>
      <c r="AL1327" s="61"/>
      <c r="AM1327" s="61"/>
      <c r="AO1327" s="61"/>
      <c r="AP1327" s="61"/>
      <c r="AQ1327" s="61"/>
      <c r="AR1327" s="61"/>
    </row>
    <row r="1328" spans="21:44">
      <c r="U1328" s="61"/>
      <c r="V1328" s="61"/>
      <c r="W1328" s="61"/>
      <c r="X1328" s="61"/>
      <c r="Z1328" s="61"/>
      <c r="AA1328" s="61"/>
      <c r="AB1328" s="61"/>
      <c r="AC1328" s="61"/>
      <c r="AE1328" s="61"/>
      <c r="AF1328" s="61"/>
      <c r="AG1328" s="61"/>
      <c r="AH1328" s="61"/>
      <c r="AJ1328" s="61"/>
      <c r="AK1328" s="61"/>
      <c r="AL1328" s="61"/>
      <c r="AM1328" s="61"/>
      <c r="AO1328" s="61"/>
      <c r="AP1328" s="61"/>
      <c r="AQ1328" s="61"/>
      <c r="AR1328" s="61"/>
    </row>
    <row r="1329" spans="21:44">
      <c r="U1329" s="61"/>
      <c r="V1329" s="61"/>
      <c r="W1329" s="61"/>
      <c r="X1329" s="61"/>
      <c r="Z1329" s="61"/>
      <c r="AA1329" s="61"/>
      <c r="AB1329" s="61"/>
      <c r="AC1329" s="61"/>
      <c r="AE1329" s="61"/>
      <c r="AF1329" s="61"/>
      <c r="AG1329" s="61"/>
      <c r="AH1329" s="61"/>
      <c r="AJ1329" s="61"/>
      <c r="AK1329" s="61"/>
      <c r="AL1329" s="61"/>
      <c r="AM1329" s="61"/>
      <c r="AO1329" s="61"/>
      <c r="AP1329" s="61"/>
      <c r="AQ1329" s="61"/>
      <c r="AR1329" s="61"/>
    </row>
    <row r="1330" spans="21:44">
      <c r="U1330" s="61"/>
      <c r="V1330" s="61"/>
      <c r="W1330" s="61"/>
      <c r="X1330" s="61"/>
      <c r="Z1330" s="61"/>
      <c r="AA1330" s="61"/>
      <c r="AB1330" s="61"/>
      <c r="AC1330" s="61"/>
      <c r="AE1330" s="61"/>
      <c r="AF1330" s="61"/>
      <c r="AG1330" s="61"/>
      <c r="AH1330" s="61"/>
      <c r="AJ1330" s="61"/>
      <c r="AK1330" s="61"/>
      <c r="AL1330" s="61"/>
      <c r="AM1330" s="61"/>
      <c r="AO1330" s="61"/>
      <c r="AP1330" s="61"/>
      <c r="AQ1330" s="61"/>
      <c r="AR1330" s="61"/>
    </row>
    <row r="1331" spans="21:44">
      <c r="U1331" s="61"/>
      <c r="V1331" s="61"/>
      <c r="W1331" s="61"/>
      <c r="X1331" s="61"/>
      <c r="Z1331" s="61"/>
      <c r="AA1331" s="61"/>
      <c r="AB1331" s="61"/>
      <c r="AC1331" s="61"/>
      <c r="AE1331" s="61"/>
      <c r="AF1331" s="61"/>
      <c r="AG1331" s="61"/>
      <c r="AH1331" s="61"/>
      <c r="AJ1331" s="61"/>
      <c r="AK1331" s="61"/>
      <c r="AL1331" s="61"/>
      <c r="AM1331" s="61"/>
      <c r="AO1331" s="61"/>
      <c r="AP1331" s="61"/>
      <c r="AQ1331" s="61"/>
      <c r="AR1331" s="61"/>
    </row>
    <row r="1332" spans="21:44">
      <c r="U1332" s="61"/>
      <c r="V1332" s="61"/>
      <c r="W1332" s="61"/>
      <c r="X1332" s="61"/>
      <c r="Z1332" s="61"/>
      <c r="AA1332" s="61"/>
      <c r="AB1332" s="61"/>
      <c r="AC1332" s="61"/>
      <c r="AE1332" s="61"/>
      <c r="AF1332" s="61"/>
      <c r="AG1332" s="61"/>
      <c r="AH1332" s="61"/>
      <c r="AJ1332" s="61"/>
      <c r="AK1332" s="61"/>
      <c r="AL1332" s="61"/>
      <c r="AM1332" s="61"/>
      <c r="AO1332" s="61"/>
      <c r="AP1332" s="61"/>
      <c r="AQ1332" s="61"/>
      <c r="AR1332" s="61"/>
    </row>
    <row r="1333" spans="21:44">
      <c r="U1333" s="61"/>
      <c r="V1333" s="61"/>
      <c r="W1333" s="61"/>
      <c r="X1333" s="61"/>
      <c r="Z1333" s="61"/>
      <c r="AA1333" s="61"/>
      <c r="AB1333" s="61"/>
      <c r="AC1333" s="61"/>
      <c r="AE1333" s="61"/>
      <c r="AF1333" s="61"/>
      <c r="AG1333" s="61"/>
      <c r="AH1333" s="61"/>
      <c r="AJ1333" s="61"/>
      <c r="AK1333" s="61"/>
      <c r="AL1333" s="61"/>
      <c r="AM1333" s="61"/>
      <c r="AO1333" s="61"/>
      <c r="AP1333" s="61"/>
      <c r="AQ1333" s="61"/>
      <c r="AR1333" s="61"/>
    </row>
    <row r="1334" spans="21:44">
      <c r="U1334" s="61"/>
      <c r="V1334" s="61"/>
      <c r="W1334" s="61"/>
      <c r="X1334" s="61"/>
      <c r="Z1334" s="61"/>
      <c r="AA1334" s="61"/>
      <c r="AB1334" s="61"/>
      <c r="AC1334" s="61"/>
      <c r="AE1334" s="61"/>
      <c r="AF1334" s="61"/>
      <c r="AG1334" s="61"/>
      <c r="AH1334" s="61"/>
      <c r="AJ1334" s="61"/>
      <c r="AK1334" s="61"/>
      <c r="AL1334" s="61"/>
      <c r="AM1334" s="61"/>
      <c r="AO1334" s="61"/>
      <c r="AP1334" s="61"/>
      <c r="AQ1334" s="61"/>
      <c r="AR1334" s="61"/>
    </row>
    <row r="1335" spans="21:44">
      <c r="U1335" s="61"/>
      <c r="V1335" s="61"/>
      <c r="W1335" s="61"/>
      <c r="X1335" s="61"/>
      <c r="Z1335" s="61"/>
      <c r="AA1335" s="61"/>
      <c r="AB1335" s="61"/>
      <c r="AC1335" s="61"/>
      <c r="AE1335" s="61"/>
      <c r="AF1335" s="61"/>
      <c r="AG1335" s="61"/>
      <c r="AH1335" s="61"/>
      <c r="AJ1335" s="61"/>
      <c r="AK1335" s="61"/>
      <c r="AL1335" s="61"/>
      <c r="AM1335" s="61"/>
      <c r="AO1335" s="61"/>
      <c r="AP1335" s="61"/>
      <c r="AQ1335" s="61"/>
      <c r="AR1335" s="61"/>
    </row>
    <row r="1336" spans="21:44">
      <c r="U1336" s="61"/>
      <c r="V1336" s="61"/>
      <c r="W1336" s="61"/>
      <c r="X1336" s="61"/>
      <c r="Z1336" s="61"/>
      <c r="AA1336" s="61"/>
      <c r="AB1336" s="61"/>
      <c r="AC1336" s="61"/>
      <c r="AE1336" s="61"/>
      <c r="AF1336" s="61"/>
      <c r="AG1336" s="61"/>
      <c r="AH1336" s="61"/>
      <c r="AJ1336" s="61"/>
      <c r="AK1336" s="61"/>
      <c r="AL1336" s="61"/>
      <c r="AM1336" s="61"/>
      <c r="AO1336" s="61"/>
      <c r="AP1336" s="61"/>
      <c r="AQ1336" s="61"/>
      <c r="AR1336" s="61"/>
    </row>
    <row r="1337" spans="21:44">
      <c r="U1337" s="61"/>
      <c r="V1337" s="61"/>
      <c r="W1337" s="61"/>
      <c r="X1337" s="61"/>
      <c r="Z1337" s="61"/>
      <c r="AA1337" s="61"/>
      <c r="AB1337" s="61"/>
      <c r="AC1337" s="61"/>
      <c r="AE1337" s="61"/>
      <c r="AF1337" s="61"/>
      <c r="AG1337" s="61"/>
      <c r="AH1337" s="61"/>
      <c r="AJ1337" s="61"/>
      <c r="AK1337" s="61"/>
      <c r="AL1337" s="61"/>
      <c r="AM1337" s="61"/>
      <c r="AO1337" s="61"/>
      <c r="AP1337" s="61"/>
      <c r="AQ1337" s="61"/>
      <c r="AR1337" s="61"/>
    </row>
    <row r="1338" spans="21:44">
      <c r="U1338" s="61"/>
      <c r="V1338" s="61"/>
      <c r="W1338" s="61"/>
      <c r="X1338" s="61"/>
      <c r="Z1338" s="61"/>
      <c r="AA1338" s="61"/>
      <c r="AB1338" s="61"/>
      <c r="AC1338" s="61"/>
      <c r="AE1338" s="61"/>
      <c r="AF1338" s="61"/>
      <c r="AG1338" s="61"/>
      <c r="AH1338" s="61"/>
      <c r="AJ1338" s="61"/>
      <c r="AK1338" s="61"/>
      <c r="AL1338" s="61"/>
      <c r="AM1338" s="61"/>
      <c r="AO1338" s="61"/>
      <c r="AP1338" s="61"/>
      <c r="AQ1338" s="61"/>
      <c r="AR1338" s="61"/>
    </row>
    <row r="1339" spans="21:44">
      <c r="U1339" s="61"/>
      <c r="V1339" s="61"/>
      <c r="W1339" s="61"/>
      <c r="X1339" s="61"/>
      <c r="Z1339" s="61"/>
      <c r="AA1339" s="61"/>
      <c r="AB1339" s="61"/>
      <c r="AC1339" s="61"/>
      <c r="AE1339" s="61"/>
      <c r="AF1339" s="61"/>
      <c r="AG1339" s="61"/>
      <c r="AH1339" s="61"/>
      <c r="AJ1339" s="61"/>
      <c r="AK1339" s="61"/>
      <c r="AL1339" s="61"/>
      <c r="AM1339" s="61"/>
      <c r="AO1339" s="61"/>
      <c r="AP1339" s="61"/>
      <c r="AQ1339" s="61"/>
      <c r="AR1339" s="61"/>
    </row>
    <row r="1340" spans="21:44">
      <c r="U1340" s="61"/>
      <c r="V1340" s="61"/>
      <c r="W1340" s="61"/>
      <c r="X1340" s="61"/>
      <c r="Z1340" s="61"/>
      <c r="AA1340" s="61"/>
      <c r="AB1340" s="61"/>
      <c r="AC1340" s="61"/>
      <c r="AE1340" s="61"/>
      <c r="AF1340" s="61"/>
      <c r="AG1340" s="61"/>
      <c r="AH1340" s="61"/>
      <c r="AJ1340" s="61"/>
      <c r="AK1340" s="61"/>
      <c r="AL1340" s="61"/>
      <c r="AM1340" s="61"/>
      <c r="AO1340" s="61"/>
      <c r="AP1340" s="61"/>
      <c r="AQ1340" s="61"/>
      <c r="AR1340" s="61"/>
    </row>
    <row r="1341" spans="21:44">
      <c r="U1341" s="61"/>
      <c r="V1341" s="61"/>
      <c r="W1341" s="61"/>
      <c r="X1341" s="61"/>
      <c r="Z1341" s="61"/>
      <c r="AA1341" s="61"/>
      <c r="AB1341" s="61"/>
      <c r="AC1341" s="61"/>
      <c r="AE1341" s="61"/>
      <c r="AF1341" s="61"/>
      <c r="AG1341" s="61"/>
      <c r="AH1341" s="61"/>
      <c r="AJ1341" s="61"/>
      <c r="AK1341" s="61"/>
      <c r="AL1341" s="61"/>
      <c r="AM1341" s="61"/>
      <c r="AO1341" s="61"/>
      <c r="AP1341" s="61"/>
      <c r="AQ1341" s="61"/>
      <c r="AR1341" s="61"/>
    </row>
    <row r="1342" spans="21:44">
      <c r="U1342" s="61"/>
      <c r="V1342" s="61"/>
      <c r="W1342" s="61"/>
      <c r="X1342" s="61"/>
      <c r="Z1342" s="61"/>
      <c r="AA1342" s="61"/>
      <c r="AB1342" s="61"/>
      <c r="AC1342" s="61"/>
      <c r="AE1342" s="61"/>
      <c r="AF1342" s="61"/>
      <c r="AG1342" s="61"/>
      <c r="AH1342" s="61"/>
      <c r="AJ1342" s="61"/>
      <c r="AK1342" s="61"/>
      <c r="AL1342" s="61"/>
      <c r="AM1342" s="61"/>
      <c r="AO1342" s="61"/>
      <c r="AP1342" s="61"/>
      <c r="AQ1342" s="61"/>
      <c r="AR1342" s="61"/>
    </row>
    <row r="1343" spans="21:44">
      <c r="U1343" s="61"/>
      <c r="V1343" s="61"/>
      <c r="W1343" s="61"/>
      <c r="X1343" s="61"/>
      <c r="Z1343" s="61"/>
      <c r="AA1343" s="61"/>
      <c r="AB1343" s="61"/>
      <c r="AC1343" s="61"/>
      <c r="AE1343" s="61"/>
      <c r="AF1343" s="61"/>
      <c r="AG1343" s="61"/>
      <c r="AH1343" s="61"/>
      <c r="AJ1343" s="61"/>
      <c r="AK1343" s="61"/>
      <c r="AL1343" s="61"/>
      <c r="AM1343" s="61"/>
      <c r="AO1343" s="61"/>
      <c r="AP1343" s="61"/>
      <c r="AQ1343" s="61"/>
      <c r="AR1343" s="61"/>
    </row>
    <row r="1344" spans="21:44">
      <c r="U1344" s="61"/>
      <c r="V1344" s="61"/>
      <c r="W1344" s="61"/>
      <c r="X1344" s="61"/>
      <c r="Z1344" s="61"/>
      <c r="AA1344" s="61"/>
      <c r="AB1344" s="61"/>
      <c r="AC1344" s="61"/>
      <c r="AE1344" s="61"/>
      <c r="AF1344" s="61"/>
      <c r="AG1344" s="61"/>
      <c r="AH1344" s="61"/>
      <c r="AJ1344" s="61"/>
      <c r="AK1344" s="61"/>
      <c r="AL1344" s="61"/>
      <c r="AM1344" s="61"/>
      <c r="AO1344" s="61"/>
      <c r="AP1344" s="61"/>
      <c r="AQ1344" s="61"/>
      <c r="AR1344" s="61"/>
    </row>
    <row r="1345" spans="21:44">
      <c r="U1345" s="61"/>
      <c r="V1345" s="61"/>
      <c r="W1345" s="61"/>
      <c r="X1345" s="61"/>
      <c r="Z1345" s="61"/>
      <c r="AA1345" s="61"/>
      <c r="AB1345" s="61"/>
      <c r="AC1345" s="61"/>
      <c r="AE1345" s="61"/>
      <c r="AF1345" s="61"/>
      <c r="AG1345" s="61"/>
      <c r="AH1345" s="61"/>
      <c r="AJ1345" s="61"/>
      <c r="AK1345" s="61"/>
      <c r="AL1345" s="61"/>
      <c r="AM1345" s="61"/>
      <c r="AO1345" s="61"/>
      <c r="AP1345" s="61"/>
      <c r="AQ1345" s="61"/>
      <c r="AR1345" s="61"/>
    </row>
    <row r="1346" spans="21:44">
      <c r="U1346" s="61"/>
      <c r="V1346" s="61"/>
      <c r="W1346" s="61"/>
      <c r="X1346" s="61"/>
      <c r="Z1346" s="61"/>
      <c r="AA1346" s="61"/>
      <c r="AB1346" s="61"/>
      <c r="AC1346" s="61"/>
      <c r="AE1346" s="61"/>
      <c r="AF1346" s="61"/>
      <c r="AG1346" s="61"/>
      <c r="AH1346" s="61"/>
      <c r="AJ1346" s="61"/>
      <c r="AK1346" s="61"/>
      <c r="AL1346" s="61"/>
      <c r="AM1346" s="61"/>
      <c r="AO1346" s="61"/>
      <c r="AP1346" s="61"/>
      <c r="AQ1346" s="61"/>
      <c r="AR1346" s="61"/>
    </row>
    <row r="1347" spans="21:44">
      <c r="U1347" s="61"/>
      <c r="V1347" s="61"/>
      <c r="W1347" s="61"/>
      <c r="X1347" s="61"/>
      <c r="Z1347" s="61"/>
      <c r="AA1347" s="61"/>
      <c r="AB1347" s="61"/>
      <c r="AC1347" s="61"/>
      <c r="AE1347" s="61"/>
      <c r="AF1347" s="61"/>
      <c r="AG1347" s="61"/>
      <c r="AH1347" s="61"/>
      <c r="AJ1347" s="61"/>
      <c r="AK1347" s="61"/>
      <c r="AL1347" s="61"/>
      <c r="AM1347" s="61"/>
      <c r="AO1347" s="61"/>
      <c r="AP1347" s="61"/>
      <c r="AQ1347" s="61"/>
      <c r="AR1347" s="61"/>
    </row>
    <row r="1348" spans="21:44">
      <c r="U1348" s="61"/>
      <c r="V1348" s="61"/>
      <c r="W1348" s="61"/>
      <c r="X1348" s="61"/>
      <c r="Z1348" s="61"/>
      <c r="AA1348" s="61"/>
      <c r="AB1348" s="61"/>
      <c r="AC1348" s="61"/>
      <c r="AE1348" s="61"/>
      <c r="AF1348" s="61"/>
      <c r="AG1348" s="61"/>
      <c r="AH1348" s="61"/>
      <c r="AJ1348" s="61"/>
      <c r="AK1348" s="61"/>
      <c r="AL1348" s="61"/>
      <c r="AM1348" s="61"/>
      <c r="AO1348" s="61"/>
      <c r="AP1348" s="61"/>
      <c r="AQ1348" s="61"/>
      <c r="AR1348" s="61"/>
    </row>
    <row r="1349" spans="21:44">
      <c r="U1349" s="61"/>
      <c r="V1349" s="61"/>
      <c r="W1349" s="61"/>
      <c r="X1349" s="61"/>
      <c r="Z1349" s="61"/>
      <c r="AA1349" s="61"/>
      <c r="AB1349" s="61"/>
      <c r="AC1349" s="61"/>
      <c r="AE1349" s="61"/>
      <c r="AF1349" s="61"/>
      <c r="AG1349" s="61"/>
      <c r="AH1349" s="61"/>
      <c r="AJ1349" s="61"/>
      <c r="AK1349" s="61"/>
      <c r="AL1349" s="61"/>
      <c r="AM1349" s="61"/>
      <c r="AO1349" s="61"/>
      <c r="AP1349" s="61"/>
      <c r="AQ1349" s="61"/>
      <c r="AR1349" s="61"/>
    </row>
    <row r="1350" spans="21:44">
      <c r="U1350" s="61"/>
      <c r="V1350" s="61"/>
      <c r="W1350" s="61"/>
      <c r="X1350" s="61"/>
      <c r="Z1350" s="61"/>
      <c r="AA1350" s="61"/>
      <c r="AB1350" s="61"/>
      <c r="AC1350" s="61"/>
      <c r="AE1350" s="61"/>
      <c r="AF1350" s="61"/>
      <c r="AG1350" s="61"/>
      <c r="AH1350" s="61"/>
      <c r="AJ1350" s="61"/>
      <c r="AK1350" s="61"/>
      <c r="AL1350" s="61"/>
      <c r="AM1350" s="61"/>
      <c r="AO1350" s="61"/>
      <c r="AP1350" s="61"/>
      <c r="AQ1350" s="61"/>
      <c r="AR1350" s="61"/>
    </row>
    <row r="1351" spans="21:44">
      <c r="U1351" s="61"/>
      <c r="V1351" s="61"/>
      <c r="W1351" s="61"/>
      <c r="X1351" s="61"/>
      <c r="Z1351" s="61"/>
      <c r="AA1351" s="61"/>
      <c r="AB1351" s="61"/>
      <c r="AC1351" s="61"/>
      <c r="AE1351" s="61"/>
      <c r="AF1351" s="61"/>
      <c r="AG1351" s="61"/>
      <c r="AH1351" s="61"/>
      <c r="AJ1351" s="61"/>
      <c r="AK1351" s="61"/>
      <c r="AL1351" s="61"/>
      <c r="AM1351" s="61"/>
      <c r="AO1351" s="61"/>
      <c r="AP1351" s="61"/>
      <c r="AQ1351" s="61"/>
      <c r="AR1351" s="61"/>
    </row>
    <row r="1352" spans="21:44">
      <c r="U1352" s="61"/>
      <c r="V1352" s="61"/>
      <c r="W1352" s="61"/>
      <c r="X1352" s="61"/>
      <c r="Z1352" s="61"/>
      <c r="AA1352" s="61"/>
      <c r="AB1352" s="61"/>
      <c r="AC1352" s="61"/>
      <c r="AE1352" s="61"/>
      <c r="AF1352" s="61"/>
      <c r="AG1352" s="61"/>
      <c r="AH1352" s="61"/>
      <c r="AJ1352" s="61"/>
      <c r="AK1352" s="61"/>
      <c r="AL1352" s="61"/>
      <c r="AM1352" s="61"/>
      <c r="AO1352" s="61"/>
      <c r="AP1352" s="61"/>
      <c r="AQ1352" s="61"/>
      <c r="AR1352" s="61"/>
    </row>
    <row r="1353" spans="21:44">
      <c r="U1353" s="61"/>
      <c r="V1353" s="61"/>
      <c r="W1353" s="61"/>
      <c r="X1353" s="61"/>
      <c r="Z1353" s="61"/>
      <c r="AA1353" s="61"/>
      <c r="AB1353" s="61"/>
      <c r="AC1353" s="61"/>
      <c r="AE1353" s="61"/>
      <c r="AF1353" s="61"/>
      <c r="AG1353" s="61"/>
      <c r="AH1353" s="61"/>
      <c r="AJ1353" s="61"/>
      <c r="AK1353" s="61"/>
      <c r="AL1353" s="61"/>
      <c r="AM1353" s="61"/>
      <c r="AO1353" s="61"/>
      <c r="AP1353" s="61"/>
      <c r="AQ1353" s="61"/>
      <c r="AR1353" s="61"/>
    </row>
    <row r="1354" spans="21:44">
      <c r="U1354" s="61"/>
      <c r="V1354" s="61"/>
      <c r="W1354" s="61"/>
      <c r="X1354" s="61"/>
      <c r="Z1354" s="61"/>
      <c r="AA1354" s="61"/>
      <c r="AB1354" s="61"/>
      <c r="AC1354" s="61"/>
      <c r="AE1354" s="61"/>
      <c r="AF1354" s="61"/>
      <c r="AG1354" s="61"/>
      <c r="AH1354" s="61"/>
      <c r="AJ1354" s="61"/>
      <c r="AK1354" s="61"/>
      <c r="AL1354" s="61"/>
      <c r="AM1354" s="61"/>
      <c r="AO1354" s="61"/>
      <c r="AP1354" s="61"/>
      <c r="AQ1354" s="61"/>
      <c r="AR1354" s="61"/>
    </row>
    <row r="1355" spans="21:44">
      <c r="U1355" s="61"/>
      <c r="V1355" s="61"/>
      <c r="W1355" s="61"/>
      <c r="X1355" s="61"/>
      <c r="Z1355" s="61"/>
      <c r="AA1355" s="61"/>
      <c r="AB1355" s="61"/>
      <c r="AC1355" s="61"/>
      <c r="AE1355" s="61"/>
      <c r="AF1355" s="61"/>
      <c r="AG1355" s="61"/>
      <c r="AH1355" s="61"/>
      <c r="AJ1355" s="61"/>
      <c r="AK1355" s="61"/>
      <c r="AL1355" s="61"/>
      <c r="AM1355" s="61"/>
      <c r="AO1355" s="61"/>
      <c r="AP1355" s="61"/>
      <c r="AQ1355" s="61"/>
      <c r="AR1355" s="61"/>
    </row>
    <row r="1356" spans="21:44">
      <c r="U1356" s="61"/>
      <c r="V1356" s="61"/>
      <c r="W1356" s="61"/>
      <c r="X1356" s="61"/>
      <c r="Z1356" s="61"/>
      <c r="AA1356" s="61"/>
      <c r="AB1356" s="61"/>
      <c r="AC1356" s="61"/>
      <c r="AE1356" s="61"/>
      <c r="AF1356" s="61"/>
      <c r="AG1356" s="61"/>
      <c r="AH1356" s="61"/>
      <c r="AJ1356" s="61"/>
      <c r="AK1356" s="61"/>
      <c r="AL1356" s="61"/>
      <c r="AM1356" s="61"/>
      <c r="AO1356" s="61"/>
      <c r="AP1356" s="61"/>
      <c r="AQ1356" s="61"/>
      <c r="AR1356" s="61"/>
    </row>
    <row r="1357" spans="21:44">
      <c r="U1357" s="61"/>
      <c r="V1357" s="61"/>
      <c r="W1357" s="61"/>
      <c r="X1357" s="61"/>
      <c r="Z1357" s="61"/>
      <c r="AA1357" s="61"/>
      <c r="AB1357" s="61"/>
      <c r="AC1357" s="61"/>
      <c r="AE1357" s="61"/>
      <c r="AF1357" s="61"/>
      <c r="AG1357" s="61"/>
      <c r="AH1357" s="61"/>
      <c r="AJ1357" s="61"/>
      <c r="AK1357" s="61"/>
      <c r="AL1357" s="61"/>
      <c r="AM1357" s="61"/>
      <c r="AO1357" s="61"/>
      <c r="AP1357" s="61"/>
      <c r="AQ1357" s="61"/>
      <c r="AR1357" s="61"/>
    </row>
    <row r="1358" spans="21:44">
      <c r="U1358" s="61"/>
      <c r="V1358" s="61"/>
      <c r="W1358" s="61"/>
      <c r="X1358" s="61"/>
      <c r="Z1358" s="61"/>
      <c r="AA1358" s="61"/>
      <c r="AB1358" s="61"/>
      <c r="AC1358" s="61"/>
      <c r="AE1358" s="61"/>
      <c r="AF1358" s="61"/>
      <c r="AG1358" s="61"/>
      <c r="AH1358" s="61"/>
      <c r="AJ1358" s="61"/>
      <c r="AK1358" s="61"/>
      <c r="AL1358" s="61"/>
      <c r="AM1358" s="61"/>
      <c r="AO1358" s="61"/>
      <c r="AP1358" s="61"/>
      <c r="AQ1358" s="61"/>
      <c r="AR1358" s="61"/>
    </row>
    <row r="1359" spans="21:44">
      <c r="U1359" s="61"/>
      <c r="V1359" s="61"/>
      <c r="W1359" s="61"/>
      <c r="X1359" s="61"/>
      <c r="Z1359" s="61"/>
      <c r="AA1359" s="61"/>
      <c r="AB1359" s="61"/>
      <c r="AC1359" s="61"/>
      <c r="AE1359" s="61"/>
      <c r="AF1359" s="61"/>
      <c r="AG1359" s="61"/>
      <c r="AH1359" s="61"/>
      <c r="AJ1359" s="61"/>
      <c r="AK1359" s="61"/>
      <c r="AL1359" s="61"/>
      <c r="AM1359" s="61"/>
      <c r="AO1359" s="61"/>
      <c r="AP1359" s="61"/>
      <c r="AQ1359" s="61"/>
      <c r="AR1359" s="61"/>
    </row>
    <row r="1360" spans="21:44">
      <c r="U1360" s="61"/>
      <c r="V1360" s="61"/>
      <c r="W1360" s="61"/>
      <c r="X1360" s="61"/>
      <c r="Z1360" s="61"/>
      <c r="AA1360" s="61"/>
      <c r="AB1360" s="61"/>
      <c r="AC1360" s="61"/>
      <c r="AE1360" s="61"/>
      <c r="AF1360" s="61"/>
      <c r="AG1360" s="61"/>
      <c r="AH1360" s="61"/>
      <c r="AJ1360" s="61"/>
      <c r="AK1360" s="61"/>
      <c r="AL1360" s="61"/>
      <c r="AM1360" s="61"/>
      <c r="AO1360" s="61"/>
      <c r="AP1360" s="61"/>
      <c r="AQ1360" s="61"/>
      <c r="AR1360" s="61"/>
    </row>
    <row r="1361" spans="21:44">
      <c r="U1361" s="61"/>
      <c r="V1361" s="61"/>
      <c r="W1361" s="61"/>
      <c r="X1361" s="61"/>
      <c r="Z1361" s="61"/>
      <c r="AA1361" s="61"/>
      <c r="AB1361" s="61"/>
      <c r="AC1361" s="61"/>
      <c r="AE1361" s="61"/>
      <c r="AF1361" s="61"/>
      <c r="AG1361" s="61"/>
      <c r="AH1361" s="61"/>
      <c r="AJ1361" s="61"/>
      <c r="AK1361" s="61"/>
      <c r="AL1361" s="61"/>
      <c r="AM1361" s="61"/>
      <c r="AO1361" s="61"/>
      <c r="AP1361" s="61"/>
      <c r="AQ1361" s="61"/>
      <c r="AR1361" s="61"/>
    </row>
    <row r="1362" spans="21:44">
      <c r="U1362" s="61"/>
      <c r="V1362" s="61"/>
      <c r="W1362" s="61"/>
      <c r="X1362" s="61"/>
      <c r="Z1362" s="61"/>
      <c r="AA1362" s="61"/>
      <c r="AB1362" s="61"/>
      <c r="AC1362" s="61"/>
      <c r="AE1362" s="61"/>
      <c r="AF1362" s="61"/>
      <c r="AG1362" s="61"/>
      <c r="AH1362" s="61"/>
      <c r="AJ1362" s="61"/>
      <c r="AK1362" s="61"/>
      <c r="AL1362" s="61"/>
      <c r="AM1362" s="61"/>
      <c r="AO1362" s="61"/>
      <c r="AP1362" s="61"/>
      <c r="AQ1362" s="61"/>
      <c r="AR1362" s="61"/>
    </row>
    <row r="1363" spans="21:44">
      <c r="U1363" s="61"/>
      <c r="V1363" s="61"/>
      <c r="W1363" s="61"/>
      <c r="X1363" s="61"/>
      <c r="Z1363" s="61"/>
      <c r="AA1363" s="61"/>
      <c r="AB1363" s="61"/>
      <c r="AC1363" s="61"/>
      <c r="AE1363" s="61"/>
      <c r="AF1363" s="61"/>
      <c r="AG1363" s="61"/>
      <c r="AH1363" s="61"/>
      <c r="AJ1363" s="61"/>
      <c r="AK1363" s="61"/>
      <c r="AL1363" s="61"/>
      <c r="AM1363" s="61"/>
      <c r="AO1363" s="61"/>
      <c r="AP1363" s="61"/>
      <c r="AQ1363" s="61"/>
      <c r="AR1363" s="61"/>
    </row>
    <row r="1364" spans="21:44">
      <c r="U1364" s="61"/>
      <c r="V1364" s="61"/>
      <c r="W1364" s="61"/>
      <c r="X1364" s="61"/>
      <c r="Z1364" s="61"/>
      <c r="AA1364" s="61"/>
      <c r="AB1364" s="61"/>
      <c r="AC1364" s="61"/>
      <c r="AE1364" s="61"/>
      <c r="AF1364" s="61"/>
      <c r="AG1364" s="61"/>
      <c r="AH1364" s="61"/>
      <c r="AJ1364" s="61"/>
      <c r="AK1364" s="61"/>
      <c r="AL1364" s="61"/>
      <c r="AM1364" s="61"/>
      <c r="AO1364" s="61"/>
      <c r="AP1364" s="61"/>
      <c r="AQ1364" s="61"/>
      <c r="AR1364" s="61"/>
    </row>
    <row r="1365" spans="21:44">
      <c r="U1365" s="61"/>
      <c r="V1365" s="61"/>
      <c r="W1365" s="61"/>
      <c r="X1365" s="61"/>
      <c r="Z1365" s="61"/>
      <c r="AA1365" s="61"/>
      <c r="AB1365" s="61"/>
      <c r="AC1365" s="61"/>
      <c r="AE1365" s="61"/>
      <c r="AF1365" s="61"/>
      <c r="AG1365" s="61"/>
      <c r="AH1365" s="61"/>
      <c r="AJ1365" s="61"/>
      <c r="AK1365" s="61"/>
      <c r="AL1365" s="61"/>
      <c r="AM1365" s="61"/>
      <c r="AO1365" s="61"/>
      <c r="AP1365" s="61"/>
      <c r="AQ1365" s="61"/>
      <c r="AR1365" s="61"/>
    </row>
    <row r="1366" spans="21:44">
      <c r="U1366" s="61"/>
      <c r="V1366" s="61"/>
      <c r="W1366" s="61"/>
      <c r="X1366" s="61"/>
      <c r="Z1366" s="61"/>
      <c r="AA1366" s="61"/>
      <c r="AB1366" s="61"/>
      <c r="AC1366" s="61"/>
      <c r="AE1366" s="61"/>
      <c r="AF1366" s="61"/>
      <c r="AG1366" s="61"/>
      <c r="AH1366" s="61"/>
      <c r="AJ1366" s="61"/>
      <c r="AK1366" s="61"/>
      <c r="AL1366" s="61"/>
      <c r="AM1366" s="61"/>
      <c r="AO1366" s="61"/>
      <c r="AP1366" s="61"/>
      <c r="AQ1366" s="61"/>
      <c r="AR1366" s="61"/>
    </row>
    <row r="1367" spans="21:44">
      <c r="U1367" s="61"/>
      <c r="V1367" s="61"/>
      <c r="W1367" s="61"/>
      <c r="X1367" s="61"/>
      <c r="Z1367" s="61"/>
      <c r="AA1367" s="61"/>
      <c r="AB1367" s="61"/>
      <c r="AC1367" s="61"/>
      <c r="AE1367" s="61"/>
      <c r="AF1367" s="61"/>
      <c r="AG1367" s="61"/>
      <c r="AH1367" s="61"/>
      <c r="AJ1367" s="61"/>
      <c r="AK1367" s="61"/>
      <c r="AL1367" s="61"/>
      <c r="AM1367" s="61"/>
      <c r="AO1367" s="61"/>
      <c r="AP1367" s="61"/>
      <c r="AQ1367" s="61"/>
      <c r="AR1367" s="61"/>
    </row>
    <row r="1368" spans="21:44">
      <c r="U1368" s="61"/>
      <c r="V1368" s="61"/>
      <c r="W1368" s="61"/>
      <c r="X1368" s="61"/>
      <c r="Z1368" s="61"/>
      <c r="AA1368" s="61"/>
      <c r="AB1368" s="61"/>
      <c r="AC1368" s="61"/>
      <c r="AE1368" s="61"/>
      <c r="AF1368" s="61"/>
      <c r="AG1368" s="61"/>
      <c r="AH1368" s="61"/>
      <c r="AJ1368" s="61"/>
      <c r="AK1368" s="61"/>
      <c r="AL1368" s="61"/>
      <c r="AM1368" s="61"/>
      <c r="AO1368" s="61"/>
      <c r="AP1368" s="61"/>
      <c r="AQ1368" s="61"/>
      <c r="AR1368" s="61"/>
    </row>
    <row r="1369" spans="21:44">
      <c r="U1369" s="61"/>
      <c r="V1369" s="61"/>
      <c r="W1369" s="61"/>
      <c r="X1369" s="61"/>
      <c r="Z1369" s="61"/>
      <c r="AA1369" s="61"/>
      <c r="AB1369" s="61"/>
      <c r="AC1369" s="61"/>
      <c r="AE1369" s="61"/>
      <c r="AF1369" s="61"/>
      <c r="AG1369" s="61"/>
      <c r="AH1369" s="61"/>
      <c r="AJ1369" s="61"/>
      <c r="AK1369" s="61"/>
      <c r="AL1369" s="61"/>
      <c r="AM1369" s="61"/>
      <c r="AO1369" s="61"/>
      <c r="AP1369" s="61"/>
      <c r="AQ1369" s="61"/>
      <c r="AR1369" s="61"/>
    </row>
    <row r="1370" spans="21:44">
      <c r="U1370" s="61"/>
      <c r="V1370" s="61"/>
      <c r="W1370" s="61"/>
      <c r="X1370" s="61"/>
      <c r="Z1370" s="61"/>
      <c r="AA1370" s="61"/>
      <c r="AB1370" s="61"/>
      <c r="AC1370" s="61"/>
      <c r="AE1370" s="61"/>
      <c r="AF1370" s="61"/>
      <c r="AG1370" s="61"/>
      <c r="AH1370" s="61"/>
      <c r="AJ1370" s="61"/>
      <c r="AK1370" s="61"/>
      <c r="AL1370" s="61"/>
      <c r="AM1370" s="61"/>
      <c r="AO1370" s="61"/>
      <c r="AP1370" s="61"/>
      <c r="AQ1370" s="61"/>
      <c r="AR1370" s="61"/>
    </row>
    <row r="1371" spans="21:44">
      <c r="U1371" s="61"/>
      <c r="V1371" s="61"/>
      <c r="W1371" s="61"/>
      <c r="X1371" s="61"/>
      <c r="Z1371" s="61"/>
      <c r="AA1371" s="61"/>
      <c r="AB1371" s="61"/>
      <c r="AC1371" s="61"/>
      <c r="AE1371" s="61"/>
      <c r="AF1371" s="61"/>
      <c r="AG1371" s="61"/>
      <c r="AH1371" s="61"/>
      <c r="AJ1371" s="61"/>
      <c r="AK1371" s="61"/>
      <c r="AL1371" s="61"/>
      <c r="AM1371" s="61"/>
      <c r="AO1371" s="61"/>
      <c r="AP1371" s="61"/>
      <c r="AQ1371" s="61"/>
      <c r="AR1371" s="61"/>
    </row>
    <row r="1372" spans="21:44">
      <c r="U1372" s="61"/>
      <c r="V1372" s="61"/>
      <c r="W1372" s="61"/>
      <c r="X1372" s="61"/>
      <c r="Z1372" s="61"/>
      <c r="AA1372" s="61"/>
      <c r="AB1372" s="61"/>
      <c r="AC1372" s="61"/>
      <c r="AE1372" s="61"/>
      <c r="AF1372" s="61"/>
      <c r="AG1372" s="61"/>
      <c r="AH1372" s="61"/>
      <c r="AJ1372" s="61"/>
      <c r="AK1372" s="61"/>
      <c r="AL1372" s="61"/>
      <c r="AM1372" s="61"/>
      <c r="AO1372" s="61"/>
      <c r="AP1372" s="61"/>
      <c r="AQ1372" s="61"/>
      <c r="AR1372" s="61"/>
    </row>
    <row r="1373" spans="21:44">
      <c r="U1373" s="61"/>
      <c r="V1373" s="61"/>
      <c r="W1373" s="61"/>
      <c r="X1373" s="61"/>
      <c r="Z1373" s="61"/>
      <c r="AA1373" s="61"/>
      <c r="AB1373" s="61"/>
      <c r="AC1373" s="61"/>
      <c r="AE1373" s="61"/>
      <c r="AF1373" s="61"/>
      <c r="AG1373" s="61"/>
      <c r="AH1373" s="61"/>
      <c r="AJ1373" s="61"/>
      <c r="AK1373" s="61"/>
      <c r="AL1373" s="61"/>
      <c r="AM1373" s="61"/>
      <c r="AO1373" s="61"/>
      <c r="AP1373" s="61"/>
      <c r="AQ1373" s="61"/>
      <c r="AR1373" s="61"/>
    </row>
    <row r="1374" spans="21:44">
      <c r="U1374" s="61"/>
      <c r="V1374" s="61"/>
      <c r="W1374" s="61"/>
      <c r="X1374" s="61"/>
      <c r="Z1374" s="61"/>
      <c r="AA1374" s="61"/>
      <c r="AB1374" s="61"/>
      <c r="AC1374" s="61"/>
      <c r="AE1374" s="61"/>
      <c r="AF1374" s="61"/>
      <c r="AG1374" s="61"/>
      <c r="AH1374" s="61"/>
      <c r="AJ1374" s="61"/>
      <c r="AK1374" s="61"/>
      <c r="AL1374" s="61"/>
      <c r="AM1374" s="61"/>
      <c r="AO1374" s="61"/>
      <c r="AP1374" s="61"/>
      <c r="AQ1374" s="61"/>
      <c r="AR1374" s="61"/>
    </row>
    <row r="1375" spans="21:44">
      <c r="U1375" s="61"/>
      <c r="V1375" s="61"/>
      <c r="W1375" s="61"/>
      <c r="X1375" s="61"/>
      <c r="Z1375" s="61"/>
      <c r="AA1375" s="61"/>
      <c r="AB1375" s="61"/>
      <c r="AC1375" s="61"/>
      <c r="AE1375" s="61"/>
      <c r="AF1375" s="61"/>
      <c r="AG1375" s="61"/>
      <c r="AH1375" s="61"/>
      <c r="AJ1375" s="61"/>
      <c r="AK1375" s="61"/>
      <c r="AL1375" s="61"/>
      <c r="AM1375" s="61"/>
      <c r="AO1375" s="61"/>
      <c r="AP1375" s="61"/>
      <c r="AQ1375" s="61"/>
      <c r="AR1375" s="61"/>
    </row>
    <row r="1376" spans="21:44">
      <c r="U1376" s="61"/>
      <c r="V1376" s="61"/>
      <c r="W1376" s="61"/>
      <c r="X1376" s="61"/>
      <c r="Z1376" s="61"/>
      <c r="AA1376" s="61"/>
      <c r="AB1376" s="61"/>
      <c r="AC1376" s="61"/>
      <c r="AE1376" s="61"/>
      <c r="AF1376" s="61"/>
      <c r="AG1376" s="61"/>
      <c r="AH1376" s="61"/>
      <c r="AJ1376" s="61"/>
      <c r="AK1376" s="61"/>
      <c r="AL1376" s="61"/>
      <c r="AM1376" s="61"/>
      <c r="AO1376" s="61"/>
      <c r="AP1376" s="61"/>
      <c r="AQ1376" s="61"/>
      <c r="AR1376" s="61"/>
    </row>
    <row r="1377" spans="21:44">
      <c r="U1377" s="61"/>
      <c r="V1377" s="61"/>
      <c r="W1377" s="61"/>
      <c r="X1377" s="61"/>
      <c r="Z1377" s="61"/>
      <c r="AA1377" s="61"/>
      <c r="AB1377" s="61"/>
      <c r="AC1377" s="61"/>
      <c r="AE1377" s="61"/>
      <c r="AF1377" s="61"/>
      <c r="AG1377" s="61"/>
      <c r="AH1377" s="61"/>
      <c r="AJ1377" s="61"/>
      <c r="AK1377" s="61"/>
      <c r="AL1377" s="61"/>
      <c r="AM1377" s="61"/>
      <c r="AO1377" s="61"/>
      <c r="AP1377" s="61"/>
      <c r="AQ1377" s="61"/>
      <c r="AR1377" s="61"/>
    </row>
    <row r="1378" spans="21:44">
      <c r="U1378" s="61"/>
      <c r="V1378" s="61"/>
      <c r="W1378" s="61"/>
      <c r="X1378" s="61"/>
      <c r="Z1378" s="61"/>
      <c r="AA1378" s="61"/>
      <c r="AB1378" s="61"/>
      <c r="AC1378" s="61"/>
      <c r="AE1378" s="61"/>
      <c r="AF1378" s="61"/>
      <c r="AG1378" s="61"/>
      <c r="AH1378" s="61"/>
      <c r="AJ1378" s="61"/>
      <c r="AK1378" s="61"/>
      <c r="AL1378" s="61"/>
      <c r="AM1378" s="61"/>
      <c r="AO1378" s="61"/>
      <c r="AP1378" s="61"/>
      <c r="AQ1378" s="61"/>
      <c r="AR1378" s="61"/>
    </row>
    <row r="1379" spans="21:44">
      <c r="U1379" s="61"/>
      <c r="V1379" s="61"/>
      <c r="W1379" s="61"/>
      <c r="X1379" s="61"/>
      <c r="Z1379" s="61"/>
      <c r="AA1379" s="61"/>
      <c r="AB1379" s="61"/>
      <c r="AC1379" s="61"/>
      <c r="AE1379" s="61"/>
      <c r="AF1379" s="61"/>
      <c r="AG1379" s="61"/>
      <c r="AH1379" s="61"/>
      <c r="AJ1379" s="61"/>
      <c r="AK1379" s="61"/>
      <c r="AL1379" s="61"/>
      <c r="AM1379" s="61"/>
      <c r="AO1379" s="61"/>
      <c r="AP1379" s="61"/>
      <c r="AQ1379" s="61"/>
      <c r="AR1379" s="61"/>
    </row>
    <row r="1380" spans="21:44">
      <c r="U1380" s="61"/>
      <c r="V1380" s="61"/>
      <c r="W1380" s="61"/>
      <c r="X1380" s="61"/>
      <c r="Z1380" s="61"/>
      <c r="AA1380" s="61"/>
      <c r="AB1380" s="61"/>
      <c r="AC1380" s="61"/>
      <c r="AE1380" s="61"/>
      <c r="AF1380" s="61"/>
      <c r="AG1380" s="61"/>
      <c r="AH1380" s="61"/>
      <c r="AJ1380" s="61"/>
      <c r="AK1380" s="61"/>
      <c r="AL1380" s="61"/>
      <c r="AM1380" s="61"/>
      <c r="AO1380" s="61"/>
      <c r="AP1380" s="61"/>
      <c r="AQ1380" s="61"/>
      <c r="AR1380" s="61"/>
    </row>
    <row r="1381" spans="21:44">
      <c r="U1381" s="61"/>
      <c r="V1381" s="61"/>
      <c r="W1381" s="61"/>
      <c r="X1381" s="61"/>
      <c r="Z1381" s="61"/>
      <c r="AA1381" s="61"/>
      <c r="AB1381" s="61"/>
      <c r="AC1381" s="61"/>
      <c r="AE1381" s="61"/>
      <c r="AF1381" s="61"/>
      <c r="AG1381" s="61"/>
      <c r="AH1381" s="61"/>
      <c r="AJ1381" s="61"/>
      <c r="AK1381" s="61"/>
      <c r="AL1381" s="61"/>
      <c r="AM1381" s="61"/>
      <c r="AO1381" s="61"/>
      <c r="AP1381" s="61"/>
      <c r="AQ1381" s="61"/>
      <c r="AR1381" s="61"/>
    </row>
    <row r="1382" spans="21:44">
      <c r="U1382" s="61"/>
      <c r="V1382" s="61"/>
      <c r="W1382" s="61"/>
      <c r="X1382" s="61"/>
      <c r="Z1382" s="61"/>
      <c r="AA1382" s="61"/>
      <c r="AB1382" s="61"/>
      <c r="AC1382" s="61"/>
      <c r="AE1382" s="61"/>
      <c r="AF1382" s="61"/>
      <c r="AG1382" s="61"/>
      <c r="AH1382" s="61"/>
      <c r="AJ1382" s="61"/>
      <c r="AK1382" s="61"/>
      <c r="AL1382" s="61"/>
      <c r="AM1382" s="61"/>
      <c r="AO1382" s="61"/>
      <c r="AP1382" s="61"/>
      <c r="AQ1382" s="61"/>
      <c r="AR1382" s="61"/>
    </row>
    <row r="1383" spans="21:44">
      <c r="U1383" s="61"/>
      <c r="V1383" s="61"/>
      <c r="W1383" s="61"/>
      <c r="X1383" s="61"/>
      <c r="Z1383" s="61"/>
      <c r="AA1383" s="61"/>
      <c r="AB1383" s="61"/>
      <c r="AC1383" s="61"/>
      <c r="AE1383" s="61"/>
      <c r="AF1383" s="61"/>
      <c r="AG1383" s="61"/>
      <c r="AH1383" s="61"/>
      <c r="AJ1383" s="61"/>
      <c r="AK1383" s="61"/>
      <c r="AL1383" s="61"/>
      <c r="AM1383" s="61"/>
      <c r="AO1383" s="61"/>
      <c r="AP1383" s="61"/>
      <c r="AQ1383" s="61"/>
      <c r="AR1383" s="61"/>
    </row>
    <row r="1384" spans="21:44">
      <c r="U1384" s="61"/>
      <c r="V1384" s="61"/>
      <c r="W1384" s="61"/>
      <c r="X1384" s="61"/>
      <c r="Z1384" s="61"/>
      <c r="AA1384" s="61"/>
      <c r="AB1384" s="61"/>
      <c r="AC1384" s="61"/>
      <c r="AE1384" s="61"/>
      <c r="AF1384" s="61"/>
      <c r="AG1384" s="61"/>
      <c r="AH1384" s="61"/>
      <c r="AJ1384" s="61"/>
      <c r="AK1384" s="61"/>
      <c r="AL1384" s="61"/>
      <c r="AM1384" s="61"/>
      <c r="AO1384" s="61"/>
      <c r="AP1384" s="61"/>
      <c r="AQ1384" s="61"/>
      <c r="AR1384" s="61"/>
    </row>
    <row r="1385" spans="21:44">
      <c r="U1385" s="61"/>
      <c r="V1385" s="61"/>
      <c r="W1385" s="61"/>
      <c r="X1385" s="61"/>
      <c r="Z1385" s="61"/>
      <c r="AA1385" s="61"/>
      <c r="AB1385" s="61"/>
      <c r="AC1385" s="61"/>
      <c r="AE1385" s="61"/>
      <c r="AF1385" s="61"/>
      <c r="AG1385" s="61"/>
      <c r="AH1385" s="61"/>
      <c r="AJ1385" s="61"/>
      <c r="AK1385" s="61"/>
      <c r="AL1385" s="61"/>
      <c r="AM1385" s="61"/>
      <c r="AO1385" s="61"/>
      <c r="AP1385" s="61"/>
      <c r="AQ1385" s="61"/>
      <c r="AR1385" s="61"/>
    </row>
    <row r="1386" spans="21:44">
      <c r="U1386" s="61"/>
      <c r="V1386" s="61"/>
      <c r="W1386" s="61"/>
      <c r="X1386" s="61"/>
      <c r="Z1386" s="61"/>
      <c r="AA1386" s="61"/>
      <c r="AB1386" s="61"/>
      <c r="AC1386" s="61"/>
      <c r="AE1386" s="61"/>
      <c r="AF1386" s="61"/>
      <c r="AG1386" s="61"/>
      <c r="AH1386" s="61"/>
      <c r="AJ1386" s="61"/>
      <c r="AK1386" s="61"/>
      <c r="AL1386" s="61"/>
      <c r="AM1386" s="61"/>
      <c r="AO1386" s="61"/>
      <c r="AP1386" s="61"/>
      <c r="AQ1386" s="61"/>
      <c r="AR1386" s="61"/>
    </row>
    <row r="1387" spans="21:44">
      <c r="U1387" s="61"/>
      <c r="V1387" s="61"/>
      <c r="W1387" s="61"/>
      <c r="X1387" s="61"/>
      <c r="Z1387" s="61"/>
      <c r="AA1387" s="61"/>
      <c r="AB1387" s="61"/>
      <c r="AC1387" s="61"/>
      <c r="AE1387" s="61"/>
      <c r="AF1387" s="61"/>
      <c r="AG1387" s="61"/>
      <c r="AH1387" s="61"/>
      <c r="AJ1387" s="61"/>
      <c r="AK1387" s="61"/>
      <c r="AL1387" s="61"/>
      <c r="AM1387" s="61"/>
      <c r="AO1387" s="61"/>
      <c r="AP1387" s="61"/>
      <c r="AQ1387" s="61"/>
      <c r="AR1387" s="61"/>
    </row>
    <row r="1388" spans="21:44">
      <c r="U1388" s="61"/>
      <c r="V1388" s="61"/>
      <c r="W1388" s="61"/>
      <c r="X1388" s="61"/>
      <c r="Z1388" s="61"/>
      <c r="AA1388" s="61"/>
      <c r="AB1388" s="61"/>
      <c r="AC1388" s="61"/>
      <c r="AE1388" s="61"/>
      <c r="AF1388" s="61"/>
      <c r="AG1388" s="61"/>
      <c r="AH1388" s="61"/>
      <c r="AJ1388" s="61"/>
      <c r="AK1388" s="61"/>
      <c r="AL1388" s="61"/>
      <c r="AM1388" s="61"/>
      <c r="AO1388" s="61"/>
      <c r="AP1388" s="61"/>
      <c r="AQ1388" s="61"/>
      <c r="AR1388" s="61"/>
    </row>
    <row r="1389" spans="21:44">
      <c r="U1389" s="61"/>
      <c r="V1389" s="61"/>
      <c r="W1389" s="61"/>
      <c r="X1389" s="61"/>
      <c r="Z1389" s="61"/>
      <c r="AA1389" s="61"/>
      <c r="AB1389" s="61"/>
      <c r="AC1389" s="61"/>
      <c r="AE1389" s="61"/>
      <c r="AF1389" s="61"/>
      <c r="AG1389" s="61"/>
      <c r="AH1389" s="61"/>
      <c r="AJ1389" s="61"/>
      <c r="AK1389" s="61"/>
      <c r="AL1389" s="61"/>
      <c r="AM1389" s="61"/>
      <c r="AO1389" s="61"/>
      <c r="AP1389" s="61"/>
      <c r="AQ1389" s="61"/>
      <c r="AR1389" s="61"/>
    </row>
    <row r="1390" spans="21:44">
      <c r="U1390" s="61"/>
      <c r="V1390" s="61"/>
      <c r="W1390" s="61"/>
      <c r="X1390" s="61"/>
      <c r="Z1390" s="61"/>
      <c r="AA1390" s="61"/>
      <c r="AB1390" s="61"/>
      <c r="AC1390" s="61"/>
      <c r="AE1390" s="61"/>
      <c r="AF1390" s="61"/>
      <c r="AG1390" s="61"/>
      <c r="AH1390" s="61"/>
      <c r="AJ1390" s="61"/>
      <c r="AK1390" s="61"/>
      <c r="AL1390" s="61"/>
      <c r="AM1390" s="61"/>
      <c r="AO1390" s="61"/>
      <c r="AP1390" s="61"/>
      <c r="AQ1390" s="61"/>
      <c r="AR1390" s="61"/>
    </row>
    <row r="1391" spans="21:44">
      <c r="U1391" s="61"/>
      <c r="V1391" s="61"/>
      <c r="W1391" s="61"/>
      <c r="X1391" s="61"/>
      <c r="Z1391" s="61"/>
      <c r="AA1391" s="61"/>
      <c r="AB1391" s="61"/>
      <c r="AC1391" s="61"/>
      <c r="AE1391" s="61"/>
      <c r="AF1391" s="61"/>
      <c r="AG1391" s="61"/>
      <c r="AH1391" s="61"/>
      <c r="AJ1391" s="61"/>
      <c r="AK1391" s="61"/>
      <c r="AL1391" s="61"/>
      <c r="AM1391" s="61"/>
      <c r="AO1391" s="61"/>
      <c r="AP1391" s="61"/>
      <c r="AQ1391" s="61"/>
      <c r="AR1391" s="61"/>
    </row>
    <row r="1392" spans="21:44">
      <c r="U1392" s="61"/>
      <c r="V1392" s="61"/>
      <c r="W1392" s="61"/>
      <c r="X1392" s="61"/>
      <c r="Z1392" s="61"/>
      <c r="AA1392" s="61"/>
      <c r="AB1392" s="61"/>
      <c r="AC1392" s="61"/>
      <c r="AE1392" s="61"/>
      <c r="AF1392" s="61"/>
      <c r="AG1392" s="61"/>
      <c r="AH1392" s="61"/>
      <c r="AJ1392" s="61"/>
      <c r="AK1392" s="61"/>
      <c r="AL1392" s="61"/>
      <c r="AM1392" s="61"/>
      <c r="AO1392" s="61"/>
      <c r="AP1392" s="61"/>
      <c r="AQ1392" s="61"/>
      <c r="AR1392" s="61"/>
    </row>
    <row r="1393" spans="21:44">
      <c r="U1393" s="61"/>
      <c r="V1393" s="61"/>
      <c r="W1393" s="61"/>
      <c r="X1393" s="61"/>
      <c r="Z1393" s="61"/>
      <c r="AA1393" s="61"/>
      <c r="AB1393" s="61"/>
      <c r="AC1393" s="61"/>
      <c r="AE1393" s="61"/>
      <c r="AF1393" s="61"/>
      <c r="AG1393" s="61"/>
      <c r="AH1393" s="61"/>
      <c r="AJ1393" s="61"/>
      <c r="AK1393" s="61"/>
      <c r="AL1393" s="61"/>
      <c r="AM1393" s="61"/>
      <c r="AO1393" s="61"/>
      <c r="AP1393" s="61"/>
      <c r="AQ1393" s="61"/>
      <c r="AR1393" s="61"/>
    </row>
    <row r="1394" spans="21:44">
      <c r="U1394" s="61"/>
      <c r="V1394" s="61"/>
      <c r="W1394" s="61"/>
      <c r="X1394" s="61"/>
      <c r="Z1394" s="61"/>
      <c r="AA1394" s="61"/>
      <c r="AB1394" s="61"/>
      <c r="AC1394" s="61"/>
      <c r="AE1394" s="61"/>
      <c r="AF1394" s="61"/>
      <c r="AG1394" s="61"/>
      <c r="AH1394" s="61"/>
      <c r="AJ1394" s="61"/>
      <c r="AK1394" s="61"/>
      <c r="AL1394" s="61"/>
      <c r="AM1394" s="61"/>
      <c r="AO1394" s="61"/>
      <c r="AP1394" s="61"/>
      <c r="AQ1394" s="61"/>
      <c r="AR1394" s="61"/>
    </row>
    <row r="1395" spans="21:44">
      <c r="U1395" s="61"/>
      <c r="V1395" s="61"/>
      <c r="W1395" s="61"/>
      <c r="X1395" s="61"/>
      <c r="Z1395" s="61"/>
      <c r="AA1395" s="61"/>
      <c r="AB1395" s="61"/>
      <c r="AC1395" s="61"/>
      <c r="AE1395" s="61"/>
      <c r="AF1395" s="61"/>
      <c r="AG1395" s="61"/>
      <c r="AH1395" s="61"/>
      <c r="AJ1395" s="61"/>
      <c r="AK1395" s="61"/>
      <c r="AL1395" s="61"/>
      <c r="AM1395" s="61"/>
      <c r="AO1395" s="61"/>
      <c r="AP1395" s="61"/>
      <c r="AQ1395" s="61"/>
      <c r="AR1395" s="61"/>
    </row>
    <row r="1396" spans="21:44">
      <c r="U1396" s="61"/>
      <c r="V1396" s="61"/>
      <c r="W1396" s="61"/>
      <c r="X1396" s="61"/>
      <c r="Z1396" s="61"/>
      <c r="AA1396" s="61"/>
      <c r="AB1396" s="61"/>
      <c r="AC1396" s="61"/>
      <c r="AE1396" s="61"/>
      <c r="AF1396" s="61"/>
      <c r="AG1396" s="61"/>
      <c r="AH1396" s="61"/>
      <c r="AJ1396" s="61"/>
      <c r="AK1396" s="61"/>
      <c r="AL1396" s="61"/>
      <c r="AM1396" s="61"/>
      <c r="AO1396" s="61"/>
      <c r="AP1396" s="61"/>
      <c r="AQ1396" s="61"/>
      <c r="AR1396" s="61"/>
    </row>
    <row r="1397" spans="21:44">
      <c r="U1397" s="61"/>
      <c r="V1397" s="61"/>
      <c r="W1397" s="61"/>
      <c r="X1397" s="61"/>
      <c r="Z1397" s="61"/>
      <c r="AA1397" s="61"/>
      <c r="AB1397" s="61"/>
      <c r="AC1397" s="61"/>
      <c r="AE1397" s="61"/>
      <c r="AF1397" s="61"/>
      <c r="AG1397" s="61"/>
      <c r="AH1397" s="61"/>
      <c r="AJ1397" s="61"/>
      <c r="AK1397" s="61"/>
      <c r="AL1397" s="61"/>
      <c r="AM1397" s="61"/>
      <c r="AO1397" s="61"/>
      <c r="AP1397" s="61"/>
      <c r="AQ1397" s="61"/>
      <c r="AR1397" s="61"/>
    </row>
    <row r="1398" spans="21:44">
      <c r="U1398" s="61"/>
      <c r="V1398" s="61"/>
      <c r="W1398" s="61"/>
      <c r="X1398" s="61"/>
      <c r="Z1398" s="61"/>
      <c r="AA1398" s="61"/>
      <c r="AB1398" s="61"/>
      <c r="AC1398" s="61"/>
      <c r="AE1398" s="61"/>
      <c r="AF1398" s="61"/>
      <c r="AG1398" s="61"/>
      <c r="AH1398" s="61"/>
      <c r="AJ1398" s="61"/>
      <c r="AK1398" s="61"/>
      <c r="AL1398" s="61"/>
      <c r="AM1398" s="61"/>
      <c r="AO1398" s="61"/>
      <c r="AP1398" s="61"/>
      <c r="AQ1398" s="61"/>
      <c r="AR1398" s="61"/>
    </row>
    <row r="1399" spans="21:44">
      <c r="U1399" s="61"/>
      <c r="V1399" s="61"/>
      <c r="W1399" s="61"/>
      <c r="X1399" s="61"/>
      <c r="Z1399" s="61"/>
      <c r="AA1399" s="61"/>
      <c r="AB1399" s="61"/>
      <c r="AC1399" s="61"/>
      <c r="AE1399" s="61"/>
      <c r="AF1399" s="61"/>
      <c r="AG1399" s="61"/>
      <c r="AH1399" s="61"/>
      <c r="AJ1399" s="61"/>
      <c r="AK1399" s="61"/>
      <c r="AL1399" s="61"/>
      <c r="AM1399" s="61"/>
      <c r="AO1399" s="61"/>
      <c r="AP1399" s="61"/>
      <c r="AQ1399" s="61"/>
      <c r="AR1399" s="61"/>
    </row>
    <row r="1400" spans="21:44">
      <c r="U1400" s="61"/>
      <c r="V1400" s="61"/>
      <c r="W1400" s="61"/>
      <c r="X1400" s="61"/>
      <c r="Z1400" s="61"/>
      <c r="AA1400" s="61"/>
      <c r="AB1400" s="61"/>
      <c r="AC1400" s="61"/>
      <c r="AE1400" s="61"/>
      <c r="AF1400" s="61"/>
      <c r="AG1400" s="61"/>
      <c r="AH1400" s="61"/>
      <c r="AJ1400" s="61"/>
      <c r="AK1400" s="61"/>
      <c r="AL1400" s="61"/>
      <c r="AM1400" s="61"/>
      <c r="AO1400" s="61"/>
      <c r="AP1400" s="61"/>
      <c r="AQ1400" s="61"/>
      <c r="AR1400" s="61"/>
    </row>
    <row r="1401" spans="21:44">
      <c r="U1401" s="61"/>
      <c r="V1401" s="61"/>
      <c r="W1401" s="61"/>
      <c r="X1401" s="61"/>
      <c r="Z1401" s="61"/>
      <c r="AA1401" s="61"/>
      <c r="AB1401" s="61"/>
      <c r="AC1401" s="61"/>
      <c r="AE1401" s="61"/>
      <c r="AF1401" s="61"/>
      <c r="AG1401" s="61"/>
      <c r="AH1401" s="61"/>
      <c r="AJ1401" s="61"/>
      <c r="AK1401" s="61"/>
      <c r="AL1401" s="61"/>
      <c r="AM1401" s="61"/>
      <c r="AO1401" s="61"/>
      <c r="AP1401" s="61"/>
      <c r="AQ1401" s="61"/>
      <c r="AR1401" s="61"/>
    </row>
    <row r="1402" spans="21:44">
      <c r="U1402" s="61"/>
      <c r="V1402" s="61"/>
      <c r="W1402" s="61"/>
      <c r="X1402" s="61"/>
      <c r="Z1402" s="61"/>
      <c r="AA1402" s="61"/>
      <c r="AB1402" s="61"/>
      <c r="AC1402" s="61"/>
      <c r="AE1402" s="61"/>
      <c r="AF1402" s="61"/>
      <c r="AG1402" s="61"/>
      <c r="AH1402" s="61"/>
      <c r="AJ1402" s="61"/>
      <c r="AK1402" s="61"/>
      <c r="AL1402" s="61"/>
      <c r="AM1402" s="61"/>
      <c r="AO1402" s="61"/>
      <c r="AP1402" s="61"/>
      <c r="AQ1402" s="61"/>
      <c r="AR1402" s="61"/>
    </row>
    <row r="1403" spans="21:44">
      <c r="U1403" s="61"/>
      <c r="V1403" s="61"/>
      <c r="W1403" s="61"/>
      <c r="X1403" s="61"/>
      <c r="Z1403" s="61"/>
      <c r="AA1403" s="61"/>
      <c r="AB1403" s="61"/>
      <c r="AC1403" s="61"/>
      <c r="AE1403" s="61"/>
      <c r="AF1403" s="61"/>
      <c r="AG1403" s="61"/>
      <c r="AH1403" s="61"/>
      <c r="AJ1403" s="61"/>
      <c r="AK1403" s="61"/>
      <c r="AL1403" s="61"/>
      <c r="AM1403" s="61"/>
      <c r="AO1403" s="61"/>
      <c r="AP1403" s="61"/>
      <c r="AQ1403" s="61"/>
      <c r="AR1403" s="61"/>
    </row>
    <row r="1404" spans="21:44">
      <c r="U1404" s="61"/>
      <c r="V1404" s="61"/>
      <c r="W1404" s="61"/>
      <c r="X1404" s="61"/>
      <c r="Z1404" s="61"/>
      <c r="AA1404" s="61"/>
      <c r="AB1404" s="61"/>
      <c r="AC1404" s="61"/>
      <c r="AE1404" s="61"/>
      <c r="AF1404" s="61"/>
      <c r="AG1404" s="61"/>
      <c r="AH1404" s="61"/>
      <c r="AJ1404" s="61"/>
      <c r="AK1404" s="61"/>
      <c r="AL1404" s="61"/>
      <c r="AM1404" s="61"/>
      <c r="AO1404" s="61"/>
      <c r="AP1404" s="61"/>
      <c r="AQ1404" s="61"/>
      <c r="AR1404" s="61"/>
    </row>
    <row r="1405" spans="21:44">
      <c r="U1405" s="61"/>
      <c r="V1405" s="61"/>
      <c r="W1405" s="61"/>
      <c r="X1405" s="61"/>
      <c r="Z1405" s="61"/>
      <c r="AA1405" s="61"/>
      <c r="AB1405" s="61"/>
      <c r="AC1405" s="61"/>
      <c r="AE1405" s="61"/>
      <c r="AF1405" s="61"/>
      <c r="AG1405" s="61"/>
      <c r="AH1405" s="61"/>
      <c r="AJ1405" s="61"/>
      <c r="AK1405" s="61"/>
      <c r="AL1405" s="61"/>
      <c r="AM1405" s="61"/>
      <c r="AO1405" s="61"/>
      <c r="AP1405" s="61"/>
      <c r="AQ1405" s="61"/>
      <c r="AR1405" s="61"/>
    </row>
    <row r="1406" spans="21:44">
      <c r="U1406" s="61"/>
      <c r="V1406" s="61"/>
      <c r="W1406" s="61"/>
      <c r="X1406" s="61"/>
      <c r="Z1406" s="61"/>
      <c r="AA1406" s="61"/>
      <c r="AB1406" s="61"/>
      <c r="AC1406" s="61"/>
      <c r="AE1406" s="61"/>
      <c r="AF1406" s="61"/>
      <c r="AG1406" s="61"/>
      <c r="AH1406" s="61"/>
      <c r="AJ1406" s="61"/>
      <c r="AK1406" s="61"/>
      <c r="AL1406" s="61"/>
      <c r="AM1406" s="61"/>
      <c r="AO1406" s="61"/>
      <c r="AP1406" s="61"/>
      <c r="AQ1406" s="61"/>
      <c r="AR1406" s="61"/>
    </row>
    <row r="1407" spans="21:44">
      <c r="U1407" s="61"/>
      <c r="V1407" s="61"/>
      <c r="W1407" s="61"/>
      <c r="X1407" s="61"/>
      <c r="Z1407" s="61"/>
      <c r="AA1407" s="61"/>
      <c r="AB1407" s="61"/>
      <c r="AC1407" s="61"/>
      <c r="AE1407" s="61"/>
      <c r="AF1407" s="61"/>
      <c r="AG1407" s="61"/>
      <c r="AH1407" s="61"/>
      <c r="AJ1407" s="61"/>
      <c r="AK1407" s="61"/>
      <c r="AL1407" s="61"/>
      <c r="AM1407" s="61"/>
      <c r="AO1407" s="61"/>
      <c r="AP1407" s="61"/>
      <c r="AQ1407" s="61"/>
      <c r="AR1407" s="61"/>
    </row>
    <row r="1408" spans="21:44">
      <c r="U1408" s="61"/>
      <c r="V1408" s="61"/>
      <c r="W1408" s="61"/>
      <c r="X1408" s="61"/>
      <c r="Z1408" s="61"/>
      <c r="AA1408" s="61"/>
      <c r="AB1408" s="61"/>
      <c r="AC1408" s="61"/>
      <c r="AE1408" s="61"/>
      <c r="AF1408" s="61"/>
      <c r="AG1408" s="61"/>
      <c r="AH1408" s="61"/>
      <c r="AJ1408" s="61"/>
      <c r="AK1408" s="61"/>
      <c r="AL1408" s="61"/>
      <c r="AM1408" s="61"/>
      <c r="AO1408" s="61"/>
      <c r="AP1408" s="61"/>
      <c r="AQ1408" s="61"/>
      <c r="AR1408" s="61"/>
    </row>
    <row r="1409" spans="21:44">
      <c r="U1409" s="61"/>
      <c r="V1409" s="61"/>
      <c r="W1409" s="61"/>
      <c r="X1409" s="61"/>
      <c r="Z1409" s="61"/>
      <c r="AA1409" s="61"/>
      <c r="AB1409" s="61"/>
      <c r="AC1409" s="61"/>
      <c r="AE1409" s="61"/>
      <c r="AF1409" s="61"/>
      <c r="AG1409" s="61"/>
      <c r="AH1409" s="61"/>
      <c r="AJ1409" s="61"/>
      <c r="AK1409" s="61"/>
      <c r="AL1409" s="61"/>
      <c r="AM1409" s="61"/>
      <c r="AO1409" s="61"/>
      <c r="AP1409" s="61"/>
      <c r="AQ1409" s="61"/>
      <c r="AR1409" s="61"/>
    </row>
    <row r="1410" spans="21:44">
      <c r="U1410" s="61"/>
      <c r="V1410" s="61"/>
      <c r="W1410" s="61"/>
      <c r="X1410" s="61"/>
      <c r="Z1410" s="61"/>
      <c r="AA1410" s="61"/>
      <c r="AB1410" s="61"/>
      <c r="AC1410" s="61"/>
      <c r="AE1410" s="61"/>
      <c r="AF1410" s="61"/>
      <c r="AG1410" s="61"/>
      <c r="AH1410" s="61"/>
      <c r="AJ1410" s="61"/>
      <c r="AK1410" s="61"/>
      <c r="AL1410" s="61"/>
      <c r="AM1410" s="61"/>
      <c r="AO1410" s="61"/>
      <c r="AP1410" s="61"/>
      <c r="AQ1410" s="61"/>
      <c r="AR1410" s="61"/>
    </row>
    <row r="1411" spans="21:44">
      <c r="U1411" s="61"/>
      <c r="V1411" s="61"/>
      <c r="W1411" s="61"/>
      <c r="X1411" s="61"/>
      <c r="Z1411" s="61"/>
      <c r="AA1411" s="61"/>
      <c r="AB1411" s="61"/>
      <c r="AC1411" s="61"/>
      <c r="AE1411" s="61"/>
      <c r="AF1411" s="61"/>
      <c r="AG1411" s="61"/>
      <c r="AH1411" s="61"/>
      <c r="AJ1411" s="61"/>
      <c r="AK1411" s="61"/>
      <c r="AL1411" s="61"/>
      <c r="AM1411" s="61"/>
      <c r="AO1411" s="61"/>
      <c r="AP1411" s="61"/>
      <c r="AQ1411" s="61"/>
      <c r="AR1411" s="61"/>
    </row>
    <row r="1412" spans="21:44">
      <c r="U1412" s="61"/>
      <c r="V1412" s="61"/>
      <c r="W1412" s="61"/>
      <c r="X1412" s="61"/>
      <c r="Z1412" s="61"/>
      <c r="AA1412" s="61"/>
      <c r="AB1412" s="61"/>
      <c r="AC1412" s="61"/>
      <c r="AE1412" s="61"/>
      <c r="AF1412" s="61"/>
      <c r="AG1412" s="61"/>
      <c r="AH1412" s="61"/>
      <c r="AJ1412" s="61"/>
      <c r="AK1412" s="61"/>
      <c r="AL1412" s="61"/>
      <c r="AM1412" s="61"/>
      <c r="AO1412" s="61"/>
      <c r="AP1412" s="61"/>
      <c r="AQ1412" s="61"/>
      <c r="AR1412" s="61"/>
    </row>
    <row r="1413" spans="21:44">
      <c r="U1413" s="61"/>
      <c r="V1413" s="61"/>
      <c r="W1413" s="61"/>
      <c r="X1413" s="61"/>
      <c r="Z1413" s="61"/>
      <c r="AA1413" s="61"/>
      <c r="AB1413" s="61"/>
      <c r="AC1413" s="61"/>
      <c r="AE1413" s="61"/>
      <c r="AF1413" s="61"/>
      <c r="AG1413" s="61"/>
      <c r="AH1413" s="61"/>
      <c r="AJ1413" s="61"/>
      <c r="AK1413" s="61"/>
      <c r="AL1413" s="61"/>
      <c r="AM1413" s="61"/>
      <c r="AO1413" s="61"/>
      <c r="AP1413" s="61"/>
      <c r="AQ1413" s="61"/>
      <c r="AR1413" s="61"/>
    </row>
    <row r="1414" spans="21:44">
      <c r="U1414" s="61"/>
      <c r="V1414" s="61"/>
      <c r="W1414" s="61"/>
      <c r="X1414" s="61"/>
      <c r="Z1414" s="61"/>
      <c r="AA1414" s="61"/>
      <c r="AB1414" s="61"/>
      <c r="AC1414" s="61"/>
      <c r="AE1414" s="61"/>
      <c r="AF1414" s="61"/>
      <c r="AG1414" s="61"/>
      <c r="AH1414" s="61"/>
      <c r="AJ1414" s="61"/>
      <c r="AK1414" s="61"/>
      <c r="AL1414" s="61"/>
      <c r="AM1414" s="61"/>
      <c r="AO1414" s="61"/>
      <c r="AP1414" s="61"/>
      <c r="AQ1414" s="61"/>
      <c r="AR1414" s="61"/>
    </row>
    <row r="1415" spans="21:44">
      <c r="U1415" s="61"/>
      <c r="V1415" s="61"/>
      <c r="W1415" s="61"/>
      <c r="X1415" s="61"/>
      <c r="Z1415" s="61"/>
      <c r="AA1415" s="61"/>
      <c r="AB1415" s="61"/>
      <c r="AC1415" s="61"/>
      <c r="AE1415" s="61"/>
      <c r="AF1415" s="61"/>
      <c r="AG1415" s="61"/>
      <c r="AH1415" s="61"/>
      <c r="AJ1415" s="61"/>
      <c r="AK1415" s="61"/>
      <c r="AL1415" s="61"/>
      <c r="AM1415" s="61"/>
      <c r="AO1415" s="61"/>
      <c r="AP1415" s="61"/>
      <c r="AQ1415" s="61"/>
      <c r="AR1415" s="61"/>
    </row>
    <row r="1416" spans="21:44">
      <c r="U1416" s="61"/>
      <c r="V1416" s="61"/>
      <c r="W1416" s="61"/>
      <c r="X1416" s="61"/>
      <c r="Z1416" s="61"/>
      <c r="AA1416" s="61"/>
      <c r="AB1416" s="61"/>
      <c r="AC1416" s="61"/>
      <c r="AE1416" s="61"/>
      <c r="AF1416" s="61"/>
      <c r="AG1416" s="61"/>
      <c r="AH1416" s="61"/>
      <c r="AJ1416" s="61"/>
      <c r="AK1416" s="61"/>
      <c r="AL1416" s="61"/>
      <c r="AM1416" s="61"/>
      <c r="AO1416" s="61"/>
      <c r="AP1416" s="61"/>
      <c r="AQ1416" s="61"/>
      <c r="AR1416" s="61"/>
    </row>
    <row r="1417" spans="21:44">
      <c r="U1417" s="61"/>
      <c r="V1417" s="61"/>
      <c r="W1417" s="61"/>
      <c r="X1417" s="61"/>
      <c r="Z1417" s="61"/>
      <c r="AA1417" s="61"/>
      <c r="AB1417" s="61"/>
      <c r="AC1417" s="61"/>
      <c r="AE1417" s="61"/>
      <c r="AF1417" s="61"/>
      <c r="AG1417" s="61"/>
      <c r="AH1417" s="61"/>
      <c r="AJ1417" s="61"/>
      <c r="AK1417" s="61"/>
      <c r="AL1417" s="61"/>
      <c r="AM1417" s="61"/>
      <c r="AO1417" s="61"/>
      <c r="AP1417" s="61"/>
      <c r="AQ1417" s="61"/>
      <c r="AR1417" s="61"/>
    </row>
    <row r="1418" spans="21:44">
      <c r="U1418" s="61"/>
      <c r="V1418" s="61"/>
      <c r="W1418" s="61"/>
      <c r="X1418" s="61"/>
      <c r="Z1418" s="61"/>
      <c r="AA1418" s="61"/>
      <c r="AB1418" s="61"/>
      <c r="AC1418" s="61"/>
      <c r="AE1418" s="61"/>
      <c r="AF1418" s="61"/>
      <c r="AG1418" s="61"/>
      <c r="AH1418" s="61"/>
      <c r="AJ1418" s="61"/>
      <c r="AK1418" s="61"/>
      <c r="AL1418" s="61"/>
      <c r="AM1418" s="61"/>
      <c r="AO1418" s="61"/>
      <c r="AP1418" s="61"/>
      <c r="AQ1418" s="61"/>
      <c r="AR1418" s="61"/>
    </row>
    <row r="1419" spans="21:44">
      <c r="U1419" s="61"/>
      <c r="V1419" s="61"/>
      <c r="W1419" s="61"/>
      <c r="X1419" s="61"/>
      <c r="Z1419" s="61"/>
      <c r="AA1419" s="61"/>
      <c r="AB1419" s="61"/>
      <c r="AC1419" s="61"/>
      <c r="AE1419" s="61"/>
      <c r="AF1419" s="61"/>
      <c r="AG1419" s="61"/>
      <c r="AH1419" s="61"/>
      <c r="AJ1419" s="61"/>
      <c r="AK1419" s="61"/>
      <c r="AL1419" s="61"/>
      <c r="AM1419" s="61"/>
      <c r="AO1419" s="61"/>
      <c r="AP1419" s="61"/>
      <c r="AQ1419" s="61"/>
      <c r="AR1419" s="61"/>
    </row>
    <row r="1420" spans="21:44">
      <c r="U1420" s="61"/>
      <c r="V1420" s="61"/>
      <c r="W1420" s="61"/>
      <c r="X1420" s="61"/>
      <c r="Z1420" s="61"/>
      <c r="AA1420" s="61"/>
      <c r="AB1420" s="61"/>
      <c r="AC1420" s="61"/>
      <c r="AE1420" s="61"/>
      <c r="AF1420" s="61"/>
      <c r="AG1420" s="61"/>
      <c r="AH1420" s="61"/>
      <c r="AJ1420" s="61"/>
      <c r="AK1420" s="61"/>
      <c r="AL1420" s="61"/>
      <c r="AM1420" s="61"/>
      <c r="AO1420" s="61"/>
      <c r="AP1420" s="61"/>
      <c r="AQ1420" s="61"/>
      <c r="AR1420" s="61"/>
    </row>
    <row r="1421" spans="21:44">
      <c r="U1421" s="61"/>
      <c r="V1421" s="61"/>
      <c r="W1421" s="61"/>
      <c r="X1421" s="61"/>
      <c r="Z1421" s="61"/>
      <c r="AA1421" s="61"/>
      <c r="AB1421" s="61"/>
      <c r="AC1421" s="61"/>
      <c r="AE1421" s="61"/>
      <c r="AF1421" s="61"/>
      <c r="AG1421" s="61"/>
      <c r="AH1421" s="61"/>
      <c r="AJ1421" s="61"/>
      <c r="AK1421" s="61"/>
      <c r="AL1421" s="61"/>
      <c r="AM1421" s="61"/>
      <c r="AO1421" s="61"/>
      <c r="AP1421" s="61"/>
      <c r="AQ1421" s="61"/>
      <c r="AR1421" s="61"/>
    </row>
    <row r="1422" spans="21:44">
      <c r="U1422" s="61"/>
      <c r="V1422" s="61"/>
      <c r="W1422" s="61"/>
      <c r="X1422" s="61"/>
      <c r="Z1422" s="61"/>
      <c r="AA1422" s="61"/>
      <c r="AB1422" s="61"/>
      <c r="AC1422" s="61"/>
      <c r="AE1422" s="61"/>
      <c r="AF1422" s="61"/>
      <c r="AG1422" s="61"/>
      <c r="AH1422" s="61"/>
      <c r="AJ1422" s="61"/>
      <c r="AK1422" s="61"/>
      <c r="AL1422" s="61"/>
      <c r="AM1422" s="61"/>
      <c r="AO1422" s="61"/>
      <c r="AP1422" s="61"/>
      <c r="AQ1422" s="61"/>
      <c r="AR1422" s="61"/>
    </row>
    <row r="1423" spans="21:44">
      <c r="U1423" s="61"/>
      <c r="V1423" s="61"/>
      <c r="W1423" s="61"/>
      <c r="X1423" s="61"/>
      <c r="Z1423" s="61"/>
      <c r="AA1423" s="61"/>
      <c r="AB1423" s="61"/>
      <c r="AC1423" s="61"/>
      <c r="AE1423" s="61"/>
      <c r="AF1423" s="61"/>
      <c r="AG1423" s="61"/>
      <c r="AH1423" s="61"/>
      <c r="AJ1423" s="61"/>
      <c r="AK1423" s="61"/>
      <c r="AL1423" s="61"/>
      <c r="AM1423" s="61"/>
      <c r="AO1423" s="61"/>
      <c r="AP1423" s="61"/>
      <c r="AQ1423" s="61"/>
      <c r="AR1423" s="61"/>
    </row>
    <row r="1424" spans="21:44">
      <c r="U1424" s="61"/>
      <c r="V1424" s="61"/>
      <c r="W1424" s="61"/>
      <c r="X1424" s="61"/>
      <c r="Z1424" s="61"/>
      <c r="AA1424" s="61"/>
      <c r="AB1424" s="61"/>
      <c r="AC1424" s="61"/>
      <c r="AE1424" s="61"/>
      <c r="AF1424" s="61"/>
      <c r="AG1424" s="61"/>
      <c r="AH1424" s="61"/>
      <c r="AJ1424" s="61"/>
      <c r="AK1424" s="61"/>
      <c r="AL1424" s="61"/>
      <c r="AM1424" s="61"/>
      <c r="AO1424" s="61"/>
      <c r="AP1424" s="61"/>
      <c r="AQ1424" s="61"/>
      <c r="AR1424" s="61"/>
    </row>
    <row r="1425" spans="21:44">
      <c r="U1425" s="61"/>
      <c r="V1425" s="61"/>
      <c r="W1425" s="61"/>
      <c r="X1425" s="61"/>
      <c r="Z1425" s="61"/>
      <c r="AA1425" s="61"/>
      <c r="AB1425" s="61"/>
      <c r="AC1425" s="61"/>
      <c r="AE1425" s="61"/>
      <c r="AF1425" s="61"/>
      <c r="AG1425" s="61"/>
      <c r="AH1425" s="61"/>
      <c r="AJ1425" s="61"/>
      <c r="AK1425" s="61"/>
      <c r="AL1425" s="61"/>
      <c r="AM1425" s="61"/>
      <c r="AO1425" s="61"/>
      <c r="AP1425" s="61"/>
      <c r="AQ1425" s="61"/>
      <c r="AR1425" s="61"/>
    </row>
    <row r="1426" spans="21:44">
      <c r="U1426" s="61"/>
      <c r="V1426" s="61"/>
      <c r="W1426" s="61"/>
      <c r="X1426" s="61"/>
      <c r="Z1426" s="61"/>
      <c r="AA1426" s="61"/>
      <c r="AB1426" s="61"/>
      <c r="AC1426" s="61"/>
      <c r="AE1426" s="61"/>
      <c r="AF1426" s="61"/>
      <c r="AG1426" s="61"/>
      <c r="AH1426" s="61"/>
      <c r="AJ1426" s="61"/>
      <c r="AK1426" s="61"/>
      <c r="AL1426" s="61"/>
      <c r="AM1426" s="61"/>
      <c r="AO1426" s="61"/>
      <c r="AP1426" s="61"/>
      <c r="AQ1426" s="61"/>
      <c r="AR1426" s="61"/>
    </row>
    <row r="1427" spans="21:44">
      <c r="U1427" s="61"/>
      <c r="V1427" s="61"/>
      <c r="W1427" s="61"/>
      <c r="X1427" s="61"/>
      <c r="Z1427" s="61"/>
      <c r="AA1427" s="61"/>
      <c r="AB1427" s="61"/>
      <c r="AC1427" s="61"/>
      <c r="AE1427" s="61"/>
      <c r="AF1427" s="61"/>
      <c r="AG1427" s="61"/>
      <c r="AH1427" s="61"/>
      <c r="AJ1427" s="61"/>
      <c r="AK1427" s="61"/>
      <c r="AL1427" s="61"/>
      <c r="AM1427" s="61"/>
      <c r="AO1427" s="61"/>
      <c r="AP1427" s="61"/>
      <c r="AQ1427" s="61"/>
      <c r="AR1427" s="61"/>
    </row>
    <row r="1428" spans="21:44">
      <c r="U1428" s="61"/>
      <c r="V1428" s="61"/>
      <c r="W1428" s="61"/>
      <c r="X1428" s="61"/>
      <c r="Z1428" s="61"/>
      <c r="AA1428" s="61"/>
      <c r="AB1428" s="61"/>
      <c r="AC1428" s="61"/>
      <c r="AE1428" s="61"/>
      <c r="AF1428" s="61"/>
      <c r="AG1428" s="61"/>
      <c r="AH1428" s="61"/>
      <c r="AJ1428" s="61"/>
      <c r="AK1428" s="61"/>
      <c r="AL1428" s="61"/>
      <c r="AM1428" s="61"/>
      <c r="AO1428" s="61"/>
      <c r="AP1428" s="61"/>
      <c r="AQ1428" s="61"/>
      <c r="AR1428" s="61"/>
    </row>
    <row r="1429" spans="21:44">
      <c r="U1429" s="61"/>
      <c r="V1429" s="61"/>
      <c r="W1429" s="61"/>
      <c r="X1429" s="61"/>
      <c r="Z1429" s="61"/>
      <c r="AA1429" s="61"/>
      <c r="AB1429" s="61"/>
      <c r="AC1429" s="61"/>
      <c r="AE1429" s="61"/>
      <c r="AF1429" s="61"/>
      <c r="AG1429" s="61"/>
      <c r="AH1429" s="61"/>
      <c r="AJ1429" s="61"/>
      <c r="AK1429" s="61"/>
      <c r="AL1429" s="61"/>
      <c r="AM1429" s="61"/>
      <c r="AO1429" s="61"/>
      <c r="AP1429" s="61"/>
      <c r="AQ1429" s="61"/>
      <c r="AR1429" s="61"/>
    </row>
    <row r="1430" spans="21:44">
      <c r="U1430" s="61"/>
      <c r="V1430" s="61"/>
      <c r="W1430" s="61"/>
      <c r="X1430" s="61"/>
      <c r="Z1430" s="61"/>
      <c r="AA1430" s="61"/>
      <c r="AB1430" s="61"/>
      <c r="AC1430" s="61"/>
      <c r="AE1430" s="61"/>
      <c r="AF1430" s="61"/>
      <c r="AG1430" s="61"/>
      <c r="AH1430" s="61"/>
      <c r="AJ1430" s="61"/>
      <c r="AK1430" s="61"/>
      <c r="AL1430" s="61"/>
      <c r="AM1430" s="61"/>
      <c r="AO1430" s="61"/>
      <c r="AP1430" s="61"/>
      <c r="AQ1430" s="61"/>
      <c r="AR1430" s="61"/>
    </row>
    <row r="1431" spans="21:44">
      <c r="U1431" s="61"/>
      <c r="V1431" s="61"/>
      <c r="W1431" s="61"/>
      <c r="X1431" s="61"/>
      <c r="Z1431" s="61"/>
      <c r="AA1431" s="61"/>
      <c r="AB1431" s="61"/>
      <c r="AC1431" s="61"/>
      <c r="AE1431" s="61"/>
      <c r="AF1431" s="61"/>
      <c r="AG1431" s="61"/>
      <c r="AH1431" s="61"/>
      <c r="AJ1431" s="61"/>
      <c r="AK1431" s="61"/>
      <c r="AL1431" s="61"/>
      <c r="AM1431" s="61"/>
      <c r="AO1431" s="61"/>
      <c r="AP1431" s="61"/>
      <c r="AQ1431" s="61"/>
      <c r="AR1431" s="61"/>
    </row>
    <row r="1432" spans="21:44">
      <c r="U1432" s="61"/>
      <c r="V1432" s="61"/>
      <c r="W1432" s="61"/>
      <c r="X1432" s="61"/>
      <c r="Z1432" s="61"/>
      <c r="AA1432" s="61"/>
      <c r="AB1432" s="61"/>
      <c r="AC1432" s="61"/>
      <c r="AE1432" s="61"/>
      <c r="AF1432" s="61"/>
      <c r="AG1432" s="61"/>
      <c r="AH1432" s="61"/>
      <c r="AJ1432" s="61"/>
      <c r="AK1432" s="61"/>
      <c r="AL1432" s="61"/>
      <c r="AM1432" s="61"/>
      <c r="AO1432" s="61"/>
      <c r="AP1432" s="61"/>
      <c r="AQ1432" s="61"/>
      <c r="AR1432" s="61"/>
    </row>
    <row r="1433" spans="21:44">
      <c r="U1433" s="61"/>
      <c r="V1433" s="61"/>
      <c r="W1433" s="61"/>
      <c r="X1433" s="61"/>
      <c r="Z1433" s="61"/>
      <c r="AA1433" s="61"/>
      <c r="AB1433" s="61"/>
      <c r="AC1433" s="61"/>
      <c r="AE1433" s="61"/>
      <c r="AF1433" s="61"/>
      <c r="AG1433" s="61"/>
      <c r="AH1433" s="61"/>
      <c r="AJ1433" s="61"/>
      <c r="AK1433" s="61"/>
      <c r="AL1433" s="61"/>
      <c r="AM1433" s="61"/>
      <c r="AO1433" s="61"/>
      <c r="AP1433" s="61"/>
      <c r="AQ1433" s="61"/>
      <c r="AR1433" s="61"/>
    </row>
    <row r="1434" spans="21:44">
      <c r="U1434" s="61"/>
      <c r="V1434" s="61"/>
      <c r="W1434" s="61"/>
      <c r="X1434" s="61"/>
      <c r="Z1434" s="61"/>
      <c r="AA1434" s="61"/>
      <c r="AB1434" s="61"/>
      <c r="AC1434" s="61"/>
      <c r="AE1434" s="61"/>
      <c r="AF1434" s="61"/>
      <c r="AG1434" s="61"/>
      <c r="AH1434" s="61"/>
      <c r="AJ1434" s="61"/>
      <c r="AK1434" s="61"/>
      <c r="AL1434" s="61"/>
      <c r="AM1434" s="61"/>
      <c r="AO1434" s="61"/>
      <c r="AP1434" s="61"/>
      <c r="AQ1434" s="61"/>
      <c r="AR1434" s="61"/>
    </row>
    <row r="1435" spans="21:44">
      <c r="U1435" s="61"/>
      <c r="V1435" s="61"/>
      <c r="W1435" s="61"/>
      <c r="X1435" s="61"/>
      <c r="Z1435" s="61"/>
      <c r="AA1435" s="61"/>
      <c r="AB1435" s="61"/>
      <c r="AC1435" s="61"/>
      <c r="AE1435" s="61"/>
      <c r="AF1435" s="61"/>
      <c r="AG1435" s="61"/>
      <c r="AH1435" s="61"/>
      <c r="AJ1435" s="61"/>
      <c r="AK1435" s="61"/>
      <c r="AL1435" s="61"/>
      <c r="AM1435" s="61"/>
      <c r="AO1435" s="61"/>
      <c r="AP1435" s="61"/>
      <c r="AQ1435" s="61"/>
      <c r="AR1435" s="61"/>
    </row>
    <row r="1436" spans="21:44">
      <c r="U1436" s="61"/>
      <c r="V1436" s="61"/>
      <c r="W1436" s="61"/>
      <c r="X1436" s="61"/>
      <c r="Z1436" s="61"/>
      <c r="AA1436" s="61"/>
      <c r="AB1436" s="61"/>
      <c r="AC1436" s="61"/>
      <c r="AE1436" s="61"/>
      <c r="AF1436" s="61"/>
      <c r="AG1436" s="61"/>
      <c r="AH1436" s="61"/>
      <c r="AJ1436" s="61"/>
      <c r="AK1436" s="61"/>
      <c r="AL1436" s="61"/>
      <c r="AM1436" s="61"/>
      <c r="AO1436" s="61"/>
      <c r="AP1436" s="61"/>
      <c r="AQ1436" s="61"/>
      <c r="AR1436" s="61"/>
    </row>
    <row r="1437" spans="21:44">
      <c r="U1437" s="61"/>
      <c r="V1437" s="61"/>
      <c r="W1437" s="61"/>
      <c r="X1437" s="61"/>
      <c r="Z1437" s="61"/>
      <c r="AA1437" s="61"/>
      <c r="AB1437" s="61"/>
      <c r="AC1437" s="61"/>
      <c r="AE1437" s="61"/>
      <c r="AF1437" s="61"/>
      <c r="AG1437" s="61"/>
      <c r="AH1437" s="61"/>
      <c r="AJ1437" s="61"/>
      <c r="AK1437" s="61"/>
      <c r="AL1437" s="61"/>
      <c r="AM1437" s="61"/>
      <c r="AO1437" s="61"/>
      <c r="AP1437" s="61"/>
      <c r="AQ1437" s="61"/>
      <c r="AR1437" s="61"/>
    </row>
    <row r="1438" spans="21:44">
      <c r="U1438" s="61"/>
      <c r="V1438" s="61"/>
      <c r="W1438" s="61"/>
      <c r="X1438" s="61"/>
      <c r="Z1438" s="61"/>
      <c r="AA1438" s="61"/>
      <c r="AB1438" s="61"/>
      <c r="AC1438" s="61"/>
      <c r="AE1438" s="61"/>
      <c r="AF1438" s="61"/>
      <c r="AG1438" s="61"/>
      <c r="AH1438" s="61"/>
      <c r="AJ1438" s="61"/>
      <c r="AK1438" s="61"/>
      <c r="AL1438" s="61"/>
      <c r="AM1438" s="61"/>
      <c r="AO1438" s="61"/>
      <c r="AP1438" s="61"/>
      <c r="AQ1438" s="61"/>
      <c r="AR1438" s="61"/>
    </row>
    <row r="1439" spans="21:44">
      <c r="U1439" s="61"/>
      <c r="V1439" s="61"/>
      <c r="W1439" s="61"/>
      <c r="X1439" s="61"/>
      <c r="Z1439" s="61"/>
      <c r="AA1439" s="61"/>
      <c r="AB1439" s="61"/>
      <c r="AC1439" s="61"/>
      <c r="AE1439" s="61"/>
      <c r="AF1439" s="61"/>
      <c r="AG1439" s="61"/>
      <c r="AH1439" s="61"/>
      <c r="AJ1439" s="61"/>
      <c r="AK1439" s="61"/>
      <c r="AL1439" s="61"/>
      <c r="AM1439" s="61"/>
      <c r="AO1439" s="61"/>
      <c r="AP1439" s="61"/>
      <c r="AQ1439" s="61"/>
      <c r="AR1439" s="61"/>
    </row>
    <row r="1440" spans="21:44">
      <c r="U1440" s="61"/>
      <c r="V1440" s="61"/>
      <c r="W1440" s="61"/>
      <c r="X1440" s="61"/>
      <c r="Z1440" s="61"/>
      <c r="AA1440" s="61"/>
      <c r="AB1440" s="61"/>
      <c r="AC1440" s="61"/>
      <c r="AE1440" s="61"/>
      <c r="AF1440" s="61"/>
      <c r="AG1440" s="61"/>
      <c r="AH1440" s="61"/>
      <c r="AJ1440" s="61"/>
      <c r="AK1440" s="61"/>
      <c r="AL1440" s="61"/>
      <c r="AM1440" s="61"/>
      <c r="AO1440" s="61"/>
      <c r="AP1440" s="61"/>
      <c r="AQ1440" s="61"/>
      <c r="AR1440" s="61"/>
    </row>
    <row r="1441" spans="21:44">
      <c r="U1441" s="61"/>
      <c r="V1441" s="61"/>
      <c r="W1441" s="61"/>
      <c r="X1441" s="61"/>
      <c r="Z1441" s="61"/>
      <c r="AA1441" s="61"/>
      <c r="AB1441" s="61"/>
      <c r="AC1441" s="61"/>
      <c r="AE1441" s="61"/>
      <c r="AF1441" s="61"/>
      <c r="AG1441" s="61"/>
      <c r="AH1441" s="61"/>
      <c r="AJ1441" s="61"/>
      <c r="AK1441" s="61"/>
      <c r="AL1441" s="61"/>
      <c r="AM1441" s="61"/>
      <c r="AO1441" s="61"/>
      <c r="AP1441" s="61"/>
      <c r="AQ1441" s="61"/>
      <c r="AR1441" s="61"/>
    </row>
    <row r="1442" spans="21:44">
      <c r="U1442" s="61"/>
      <c r="V1442" s="61"/>
      <c r="W1442" s="61"/>
      <c r="X1442" s="61"/>
      <c r="Z1442" s="61"/>
      <c r="AA1442" s="61"/>
      <c r="AB1442" s="61"/>
      <c r="AC1442" s="61"/>
      <c r="AE1442" s="61"/>
      <c r="AF1442" s="61"/>
      <c r="AG1442" s="61"/>
      <c r="AH1442" s="61"/>
      <c r="AJ1442" s="61"/>
      <c r="AK1442" s="61"/>
      <c r="AL1442" s="61"/>
      <c r="AM1442" s="61"/>
      <c r="AO1442" s="61"/>
      <c r="AP1442" s="61"/>
      <c r="AQ1442" s="61"/>
      <c r="AR1442" s="61"/>
    </row>
    <row r="1443" spans="21:44">
      <c r="U1443" s="61"/>
      <c r="V1443" s="61"/>
      <c r="W1443" s="61"/>
      <c r="X1443" s="61"/>
      <c r="Z1443" s="61"/>
      <c r="AA1443" s="61"/>
      <c r="AB1443" s="61"/>
      <c r="AC1443" s="61"/>
      <c r="AE1443" s="61"/>
      <c r="AF1443" s="61"/>
      <c r="AG1443" s="61"/>
      <c r="AH1443" s="61"/>
      <c r="AJ1443" s="61"/>
      <c r="AK1443" s="61"/>
      <c r="AL1443" s="61"/>
      <c r="AM1443" s="61"/>
      <c r="AO1443" s="61"/>
      <c r="AP1443" s="61"/>
      <c r="AQ1443" s="61"/>
      <c r="AR1443" s="61"/>
    </row>
    <row r="1444" spans="21:44">
      <c r="U1444" s="61"/>
      <c r="V1444" s="61"/>
      <c r="W1444" s="61"/>
      <c r="X1444" s="61"/>
      <c r="Z1444" s="61"/>
      <c r="AA1444" s="61"/>
      <c r="AB1444" s="61"/>
      <c r="AC1444" s="61"/>
      <c r="AE1444" s="61"/>
      <c r="AF1444" s="61"/>
      <c r="AG1444" s="61"/>
      <c r="AH1444" s="61"/>
      <c r="AJ1444" s="61"/>
      <c r="AK1444" s="61"/>
      <c r="AL1444" s="61"/>
      <c r="AM1444" s="61"/>
      <c r="AO1444" s="61"/>
      <c r="AP1444" s="61"/>
      <c r="AQ1444" s="61"/>
      <c r="AR1444" s="61"/>
    </row>
    <row r="1445" spans="21:44">
      <c r="U1445" s="61"/>
      <c r="V1445" s="61"/>
      <c r="W1445" s="61"/>
      <c r="X1445" s="61"/>
      <c r="Z1445" s="61"/>
      <c r="AA1445" s="61"/>
      <c r="AB1445" s="61"/>
      <c r="AC1445" s="61"/>
      <c r="AE1445" s="61"/>
      <c r="AF1445" s="61"/>
      <c r="AG1445" s="61"/>
      <c r="AH1445" s="61"/>
      <c r="AJ1445" s="61"/>
      <c r="AK1445" s="61"/>
      <c r="AL1445" s="61"/>
      <c r="AM1445" s="61"/>
      <c r="AO1445" s="61"/>
      <c r="AP1445" s="61"/>
      <c r="AQ1445" s="61"/>
      <c r="AR1445" s="61"/>
    </row>
    <row r="1446" spans="21:44">
      <c r="U1446" s="61"/>
      <c r="V1446" s="61"/>
      <c r="W1446" s="61"/>
      <c r="X1446" s="61"/>
      <c r="Z1446" s="61"/>
      <c r="AA1446" s="61"/>
      <c r="AB1446" s="61"/>
      <c r="AC1446" s="61"/>
      <c r="AE1446" s="61"/>
      <c r="AF1446" s="61"/>
      <c r="AG1446" s="61"/>
      <c r="AH1446" s="61"/>
      <c r="AJ1446" s="61"/>
      <c r="AK1446" s="61"/>
      <c r="AL1446" s="61"/>
      <c r="AM1446" s="61"/>
      <c r="AO1446" s="61"/>
      <c r="AP1446" s="61"/>
      <c r="AQ1446" s="61"/>
      <c r="AR1446" s="61"/>
    </row>
    <row r="1447" spans="21:44">
      <c r="U1447" s="61"/>
      <c r="V1447" s="61"/>
      <c r="W1447" s="61"/>
      <c r="X1447" s="61"/>
      <c r="Z1447" s="61"/>
      <c r="AA1447" s="61"/>
      <c r="AB1447" s="61"/>
      <c r="AC1447" s="61"/>
      <c r="AE1447" s="61"/>
      <c r="AF1447" s="61"/>
      <c r="AG1447" s="61"/>
      <c r="AH1447" s="61"/>
      <c r="AJ1447" s="61"/>
      <c r="AK1447" s="61"/>
      <c r="AL1447" s="61"/>
      <c r="AM1447" s="61"/>
      <c r="AO1447" s="61"/>
      <c r="AP1447" s="61"/>
      <c r="AQ1447" s="61"/>
      <c r="AR1447" s="61"/>
    </row>
    <row r="1448" spans="21:44">
      <c r="U1448" s="61"/>
      <c r="V1448" s="61"/>
      <c r="W1448" s="61"/>
      <c r="X1448" s="61"/>
      <c r="Z1448" s="61"/>
      <c r="AA1448" s="61"/>
      <c r="AB1448" s="61"/>
      <c r="AC1448" s="61"/>
      <c r="AE1448" s="61"/>
      <c r="AF1448" s="61"/>
      <c r="AG1448" s="61"/>
      <c r="AH1448" s="61"/>
      <c r="AJ1448" s="61"/>
      <c r="AK1448" s="61"/>
      <c r="AL1448" s="61"/>
      <c r="AM1448" s="61"/>
      <c r="AO1448" s="61"/>
      <c r="AP1448" s="61"/>
      <c r="AQ1448" s="61"/>
      <c r="AR1448" s="61"/>
    </row>
    <row r="1449" spans="21:44">
      <c r="U1449" s="61"/>
      <c r="V1449" s="61"/>
      <c r="W1449" s="61"/>
      <c r="X1449" s="61"/>
      <c r="Z1449" s="61"/>
      <c r="AA1449" s="61"/>
      <c r="AB1449" s="61"/>
      <c r="AC1449" s="61"/>
      <c r="AE1449" s="61"/>
      <c r="AF1449" s="61"/>
      <c r="AG1449" s="61"/>
      <c r="AH1449" s="61"/>
      <c r="AJ1449" s="61"/>
      <c r="AK1449" s="61"/>
      <c r="AL1449" s="61"/>
      <c r="AM1449" s="61"/>
      <c r="AO1449" s="61"/>
      <c r="AP1449" s="61"/>
      <c r="AQ1449" s="61"/>
      <c r="AR1449" s="61"/>
    </row>
    <row r="1450" spans="21:44">
      <c r="U1450" s="61"/>
      <c r="V1450" s="61"/>
      <c r="W1450" s="61"/>
      <c r="X1450" s="61"/>
      <c r="Z1450" s="61"/>
      <c r="AA1450" s="61"/>
      <c r="AB1450" s="61"/>
      <c r="AC1450" s="61"/>
      <c r="AE1450" s="61"/>
      <c r="AF1450" s="61"/>
      <c r="AG1450" s="61"/>
      <c r="AH1450" s="61"/>
      <c r="AJ1450" s="61"/>
      <c r="AK1450" s="61"/>
      <c r="AL1450" s="61"/>
      <c r="AM1450" s="61"/>
      <c r="AO1450" s="61"/>
      <c r="AP1450" s="61"/>
      <c r="AQ1450" s="61"/>
      <c r="AR1450" s="61"/>
    </row>
    <row r="1451" spans="21:44">
      <c r="U1451" s="61"/>
      <c r="V1451" s="61"/>
      <c r="W1451" s="61"/>
      <c r="X1451" s="61"/>
      <c r="Z1451" s="61"/>
      <c r="AA1451" s="61"/>
      <c r="AB1451" s="61"/>
      <c r="AC1451" s="61"/>
      <c r="AE1451" s="61"/>
      <c r="AF1451" s="61"/>
      <c r="AG1451" s="61"/>
      <c r="AH1451" s="61"/>
      <c r="AJ1451" s="61"/>
      <c r="AK1451" s="61"/>
      <c r="AL1451" s="61"/>
      <c r="AM1451" s="61"/>
      <c r="AO1451" s="61"/>
      <c r="AP1451" s="61"/>
      <c r="AQ1451" s="61"/>
      <c r="AR1451" s="61"/>
    </row>
    <row r="1452" spans="21:44">
      <c r="U1452" s="61"/>
      <c r="V1452" s="61"/>
      <c r="W1452" s="61"/>
      <c r="X1452" s="61"/>
      <c r="Z1452" s="61"/>
      <c r="AA1452" s="61"/>
      <c r="AB1452" s="61"/>
      <c r="AC1452" s="61"/>
      <c r="AE1452" s="61"/>
      <c r="AF1452" s="61"/>
      <c r="AG1452" s="61"/>
      <c r="AH1452" s="61"/>
      <c r="AJ1452" s="61"/>
      <c r="AK1452" s="61"/>
      <c r="AL1452" s="61"/>
      <c r="AM1452" s="61"/>
      <c r="AO1452" s="61"/>
      <c r="AP1452" s="61"/>
      <c r="AQ1452" s="61"/>
      <c r="AR1452" s="61"/>
    </row>
    <row r="1453" spans="21:44">
      <c r="U1453" s="61"/>
      <c r="V1453" s="61"/>
      <c r="W1453" s="61"/>
      <c r="X1453" s="61"/>
      <c r="Z1453" s="61"/>
      <c r="AA1453" s="61"/>
      <c r="AB1453" s="61"/>
      <c r="AC1453" s="61"/>
      <c r="AE1453" s="61"/>
      <c r="AF1453" s="61"/>
      <c r="AG1453" s="61"/>
      <c r="AH1453" s="61"/>
      <c r="AJ1453" s="61"/>
      <c r="AK1453" s="61"/>
      <c r="AL1453" s="61"/>
      <c r="AM1453" s="61"/>
      <c r="AO1453" s="61"/>
      <c r="AP1453" s="61"/>
      <c r="AQ1453" s="61"/>
      <c r="AR1453" s="61"/>
    </row>
    <row r="1454" spans="21:44">
      <c r="U1454" s="61"/>
      <c r="V1454" s="61"/>
      <c r="W1454" s="61"/>
      <c r="X1454" s="61"/>
      <c r="Z1454" s="61"/>
      <c r="AA1454" s="61"/>
      <c r="AB1454" s="61"/>
      <c r="AC1454" s="61"/>
      <c r="AE1454" s="61"/>
      <c r="AF1454" s="61"/>
      <c r="AG1454" s="61"/>
      <c r="AH1454" s="61"/>
      <c r="AJ1454" s="61"/>
      <c r="AK1454" s="61"/>
      <c r="AL1454" s="61"/>
      <c r="AM1454" s="61"/>
      <c r="AO1454" s="61"/>
      <c r="AP1454" s="61"/>
      <c r="AQ1454" s="61"/>
      <c r="AR1454" s="61"/>
    </row>
    <row r="1455" spans="21:44">
      <c r="U1455" s="61"/>
      <c r="V1455" s="61"/>
      <c r="W1455" s="61"/>
      <c r="X1455" s="61"/>
      <c r="Z1455" s="61"/>
      <c r="AA1455" s="61"/>
      <c r="AB1455" s="61"/>
      <c r="AC1455" s="61"/>
      <c r="AE1455" s="61"/>
      <c r="AF1455" s="61"/>
      <c r="AG1455" s="61"/>
      <c r="AH1455" s="61"/>
      <c r="AJ1455" s="61"/>
      <c r="AK1455" s="61"/>
      <c r="AL1455" s="61"/>
      <c r="AM1455" s="61"/>
      <c r="AO1455" s="61"/>
      <c r="AP1455" s="61"/>
      <c r="AQ1455" s="61"/>
      <c r="AR1455" s="61"/>
    </row>
    <row r="1456" spans="21:44">
      <c r="U1456" s="61"/>
      <c r="V1456" s="61"/>
      <c r="W1456" s="61"/>
      <c r="X1456" s="61"/>
      <c r="Z1456" s="61"/>
      <c r="AA1456" s="61"/>
      <c r="AB1456" s="61"/>
      <c r="AC1456" s="61"/>
      <c r="AE1456" s="61"/>
      <c r="AF1456" s="61"/>
      <c r="AG1456" s="61"/>
      <c r="AH1456" s="61"/>
      <c r="AJ1456" s="61"/>
      <c r="AK1456" s="61"/>
      <c r="AL1456" s="61"/>
      <c r="AM1456" s="61"/>
      <c r="AO1456" s="61"/>
      <c r="AP1456" s="61"/>
      <c r="AQ1456" s="61"/>
      <c r="AR1456" s="61"/>
    </row>
    <row r="1457" spans="21:44">
      <c r="U1457" s="61"/>
      <c r="V1457" s="61"/>
      <c r="W1457" s="61"/>
      <c r="X1457" s="61"/>
      <c r="Z1457" s="61"/>
      <c r="AA1457" s="61"/>
      <c r="AB1457" s="61"/>
      <c r="AC1457" s="61"/>
      <c r="AE1457" s="61"/>
      <c r="AF1457" s="61"/>
      <c r="AG1457" s="61"/>
      <c r="AH1457" s="61"/>
      <c r="AJ1457" s="61"/>
      <c r="AK1457" s="61"/>
      <c r="AL1457" s="61"/>
      <c r="AM1457" s="61"/>
      <c r="AO1457" s="61"/>
      <c r="AP1457" s="61"/>
      <c r="AQ1457" s="61"/>
      <c r="AR1457" s="61"/>
    </row>
    <row r="1458" spans="21:44">
      <c r="U1458" s="61"/>
      <c r="V1458" s="61"/>
      <c r="W1458" s="61"/>
      <c r="X1458" s="61"/>
      <c r="Z1458" s="61"/>
      <c r="AA1458" s="61"/>
      <c r="AB1458" s="61"/>
      <c r="AC1458" s="61"/>
      <c r="AE1458" s="61"/>
      <c r="AF1458" s="61"/>
      <c r="AG1458" s="61"/>
      <c r="AH1458" s="61"/>
      <c r="AJ1458" s="61"/>
      <c r="AK1458" s="61"/>
      <c r="AL1458" s="61"/>
      <c r="AM1458" s="61"/>
      <c r="AO1458" s="61"/>
      <c r="AP1458" s="61"/>
      <c r="AQ1458" s="61"/>
      <c r="AR1458" s="61"/>
    </row>
    <row r="1459" spans="21:44">
      <c r="U1459" s="61"/>
      <c r="V1459" s="61"/>
      <c r="W1459" s="61"/>
      <c r="X1459" s="61"/>
      <c r="Z1459" s="61"/>
      <c r="AA1459" s="61"/>
      <c r="AB1459" s="61"/>
      <c r="AC1459" s="61"/>
      <c r="AE1459" s="61"/>
      <c r="AF1459" s="61"/>
      <c r="AG1459" s="61"/>
      <c r="AH1459" s="61"/>
      <c r="AJ1459" s="61"/>
      <c r="AK1459" s="61"/>
      <c r="AL1459" s="61"/>
      <c r="AM1459" s="61"/>
      <c r="AO1459" s="61"/>
      <c r="AP1459" s="61"/>
      <c r="AQ1459" s="61"/>
      <c r="AR1459" s="61"/>
    </row>
    <row r="1460" spans="21:44">
      <c r="U1460" s="61"/>
      <c r="V1460" s="61"/>
      <c r="W1460" s="61"/>
      <c r="X1460" s="61"/>
      <c r="Z1460" s="61"/>
      <c r="AA1460" s="61"/>
      <c r="AB1460" s="61"/>
      <c r="AC1460" s="61"/>
      <c r="AE1460" s="61"/>
      <c r="AF1460" s="61"/>
      <c r="AG1460" s="61"/>
      <c r="AH1460" s="61"/>
      <c r="AJ1460" s="61"/>
      <c r="AK1460" s="61"/>
      <c r="AL1460" s="61"/>
      <c r="AM1460" s="61"/>
      <c r="AO1460" s="61"/>
      <c r="AP1460" s="61"/>
      <c r="AQ1460" s="61"/>
      <c r="AR1460" s="61"/>
    </row>
    <row r="1461" spans="21:44">
      <c r="U1461" s="61"/>
      <c r="V1461" s="61"/>
      <c r="W1461" s="61"/>
      <c r="X1461" s="61"/>
      <c r="Z1461" s="61"/>
      <c r="AA1461" s="61"/>
      <c r="AB1461" s="61"/>
      <c r="AC1461" s="61"/>
      <c r="AE1461" s="61"/>
      <c r="AF1461" s="61"/>
      <c r="AG1461" s="61"/>
      <c r="AH1461" s="61"/>
      <c r="AJ1461" s="61"/>
      <c r="AK1461" s="61"/>
      <c r="AL1461" s="61"/>
      <c r="AM1461" s="61"/>
      <c r="AO1461" s="61"/>
      <c r="AP1461" s="61"/>
      <c r="AQ1461" s="61"/>
      <c r="AR1461" s="61"/>
    </row>
    <row r="1462" spans="21:44">
      <c r="U1462" s="61"/>
      <c r="V1462" s="61"/>
      <c r="W1462" s="61"/>
      <c r="X1462" s="61"/>
      <c r="Z1462" s="61"/>
      <c r="AA1462" s="61"/>
      <c r="AB1462" s="61"/>
      <c r="AC1462" s="61"/>
      <c r="AE1462" s="61"/>
      <c r="AF1462" s="61"/>
      <c r="AG1462" s="61"/>
      <c r="AH1462" s="61"/>
      <c r="AJ1462" s="61"/>
      <c r="AK1462" s="61"/>
      <c r="AL1462" s="61"/>
      <c r="AM1462" s="61"/>
      <c r="AO1462" s="61"/>
      <c r="AP1462" s="61"/>
      <c r="AQ1462" s="61"/>
      <c r="AR1462" s="61"/>
    </row>
    <row r="1463" spans="21:44">
      <c r="U1463" s="61"/>
      <c r="V1463" s="61"/>
      <c r="W1463" s="61"/>
      <c r="X1463" s="61"/>
      <c r="Z1463" s="61"/>
      <c r="AA1463" s="61"/>
      <c r="AB1463" s="61"/>
      <c r="AC1463" s="61"/>
      <c r="AE1463" s="61"/>
      <c r="AF1463" s="61"/>
      <c r="AG1463" s="61"/>
      <c r="AH1463" s="61"/>
      <c r="AJ1463" s="61"/>
      <c r="AK1463" s="61"/>
      <c r="AL1463" s="61"/>
      <c r="AM1463" s="61"/>
      <c r="AO1463" s="61"/>
      <c r="AP1463" s="61"/>
      <c r="AQ1463" s="61"/>
      <c r="AR1463" s="61"/>
    </row>
    <row r="1464" spans="21:44">
      <c r="U1464" s="61"/>
      <c r="V1464" s="61"/>
      <c r="W1464" s="61"/>
      <c r="X1464" s="61"/>
      <c r="Z1464" s="61"/>
      <c r="AA1464" s="61"/>
      <c r="AB1464" s="61"/>
      <c r="AC1464" s="61"/>
      <c r="AE1464" s="61"/>
      <c r="AF1464" s="61"/>
      <c r="AG1464" s="61"/>
      <c r="AH1464" s="61"/>
      <c r="AJ1464" s="61"/>
      <c r="AK1464" s="61"/>
      <c r="AL1464" s="61"/>
      <c r="AM1464" s="61"/>
      <c r="AO1464" s="61"/>
      <c r="AP1464" s="61"/>
      <c r="AQ1464" s="61"/>
      <c r="AR1464" s="61"/>
    </row>
    <row r="1465" spans="21:44">
      <c r="U1465" s="61"/>
      <c r="V1465" s="61"/>
      <c r="W1465" s="61"/>
      <c r="X1465" s="61"/>
      <c r="Z1465" s="61"/>
      <c r="AA1465" s="61"/>
      <c r="AB1465" s="61"/>
      <c r="AC1465" s="61"/>
      <c r="AE1465" s="61"/>
      <c r="AF1465" s="61"/>
      <c r="AG1465" s="61"/>
      <c r="AH1465" s="61"/>
      <c r="AJ1465" s="61"/>
      <c r="AK1465" s="61"/>
      <c r="AL1465" s="61"/>
      <c r="AM1465" s="61"/>
      <c r="AO1465" s="61"/>
      <c r="AP1465" s="61"/>
      <c r="AQ1465" s="61"/>
      <c r="AR1465" s="61"/>
    </row>
    <row r="1466" spans="21:44">
      <c r="U1466" s="61"/>
      <c r="V1466" s="61"/>
      <c r="W1466" s="61"/>
      <c r="X1466" s="61"/>
      <c r="Z1466" s="61"/>
      <c r="AA1466" s="61"/>
      <c r="AB1466" s="61"/>
      <c r="AC1466" s="61"/>
      <c r="AE1466" s="61"/>
      <c r="AF1466" s="61"/>
      <c r="AG1466" s="61"/>
      <c r="AH1466" s="61"/>
      <c r="AJ1466" s="61"/>
      <c r="AK1466" s="61"/>
      <c r="AL1466" s="61"/>
      <c r="AM1466" s="61"/>
      <c r="AO1466" s="61"/>
      <c r="AP1466" s="61"/>
      <c r="AQ1466" s="61"/>
      <c r="AR1466" s="61"/>
    </row>
    <row r="1467" spans="21:44">
      <c r="U1467" s="61"/>
      <c r="V1467" s="61"/>
      <c r="W1467" s="61"/>
      <c r="X1467" s="61"/>
      <c r="Z1467" s="61"/>
      <c r="AA1467" s="61"/>
      <c r="AB1467" s="61"/>
      <c r="AC1467" s="61"/>
      <c r="AE1467" s="61"/>
      <c r="AF1467" s="61"/>
      <c r="AG1467" s="61"/>
      <c r="AH1467" s="61"/>
      <c r="AJ1467" s="61"/>
      <c r="AK1467" s="61"/>
      <c r="AL1467" s="61"/>
      <c r="AM1467" s="61"/>
      <c r="AO1467" s="61"/>
      <c r="AP1467" s="61"/>
      <c r="AQ1467" s="61"/>
      <c r="AR1467" s="61"/>
    </row>
    <row r="1468" spans="21:44">
      <c r="U1468" s="61"/>
      <c r="V1468" s="61"/>
      <c r="W1468" s="61"/>
      <c r="X1468" s="61"/>
      <c r="Z1468" s="61"/>
      <c r="AA1468" s="61"/>
      <c r="AB1468" s="61"/>
      <c r="AC1468" s="61"/>
      <c r="AE1468" s="61"/>
      <c r="AF1468" s="61"/>
      <c r="AG1468" s="61"/>
      <c r="AH1468" s="61"/>
      <c r="AJ1468" s="61"/>
      <c r="AK1468" s="61"/>
      <c r="AL1468" s="61"/>
      <c r="AM1468" s="61"/>
      <c r="AO1468" s="61"/>
      <c r="AP1468" s="61"/>
      <c r="AQ1468" s="61"/>
      <c r="AR1468" s="61"/>
    </row>
    <row r="1469" spans="21:44">
      <c r="U1469" s="61"/>
      <c r="V1469" s="61"/>
      <c r="W1469" s="61"/>
      <c r="X1469" s="61"/>
      <c r="Z1469" s="61"/>
      <c r="AA1469" s="61"/>
      <c r="AB1469" s="61"/>
      <c r="AC1469" s="61"/>
      <c r="AE1469" s="61"/>
      <c r="AF1469" s="61"/>
      <c r="AG1469" s="61"/>
      <c r="AH1469" s="61"/>
      <c r="AJ1469" s="61"/>
      <c r="AK1469" s="61"/>
      <c r="AL1469" s="61"/>
      <c r="AM1469" s="61"/>
      <c r="AO1469" s="61"/>
      <c r="AP1469" s="61"/>
      <c r="AQ1469" s="61"/>
      <c r="AR1469" s="61"/>
    </row>
    <row r="1470" spans="21:44">
      <c r="U1470" s="61"/>
      <c r="V1470" s="61"/>
      <c r="W1470" s="61"/>
      <c r="X1470" s="61"/>
      <c r="Z1470" s="61"/>
      <c r="AA1470" s="61"/>
      <c r="AB1470" s="61"/>
      <c r="AC1470" s="61"/>
      <c r="AE1470" s="61"/>
      <c r="AF1470" s="61"/>
      <c r="AG1470" s="61"/>
      <c r="AH1470" s="61"/>
      <c r="AJ1470" s="61"/>
      <c r="AK1470" s="61"/>
      <c r="AL1470" s="61"/>
      <c r="AM1470" s="61"/>
      <c r="AO1470" s="61"/>
      <c r="AP1470" s="61"/>
      <c r="AQ1470" s="61"/>
      <c r="AR1470" s="61"/>
    </row>
    <row r="1471" spans="21:44">
      <c r="U1471" s="61"/>
      <c r="V1471" s="61"/>
      <c r="W1471" s="61"/>
      <c r="X1471" s="61"/>
      <c r="Z1471" s="61"/>
      <c r="AA1471" s="61"/>
      <c r="AB1471" s="61"/>
      <c r="AC1471" s="61"/>
      <c r="AE1471" s="61"/>
      <c r="AF1471" s="61"/>
      <c r="AG1471" s="61"/>
      <c r="AH1471" s="61"/>
      <c r="AJ1471" s="61"/>
      <c r="AK1471" s="61"/>
      <c r="AL1471" s="61"/>
      <c r="AM1471" s="61"/>
      <c r="AO1471" s="61"/>
      <c r="AP1471" s="61"/>
      <c r="AQ1471" s="61"/>
      <c r="AR1471" s="61"/>
    </row>
    <row r="1472" spans="21:44">
      <c r="U1472" s="61"/>
      <c r="V1472" s="61"/>
      <c r="W1472" s="61"/>
      <c r="X1472" s="61"/>
      <c r="Z1472" s="61"/>
      <c r="AA1472" s="61"/>
      <c r="AB1472" s="61"/>
      <c r="AC1472" s="61"/>
      <c r="AE1472" s="61"/>
      <c r="AF1472" s="61"/>
      <c r="AG1472" s="61"/>
      <c r="AH1472" s="61"/>
      <c r="AJ1472" s="61"/>
      <c r="AK1472" s="61"/>
      <c r="AL1472" s="61"/>
      <c r="AM1472" s="61"/>
      <c r="AO1472" s="61"/>
      <c r="AP1472" s="61"/>
      <c r="AQ1472" s="61"/>
      <c r="AR1472" s="61"/>
    </row>
    <row r="1473" spans="21:44">
      <c r="U1473" s="61"/>
      <c r="V1473" s="61"/>
      <c r="W1473" s="61"/>
      <c r="X1473" s="61"/>
      <c r="Z1473" s="61"/>
      <c r="AA1473" s="61"/>
      <c r="AB1473" s="61"/>
      <c r="AC1473" s="61"/>
      <c r="AE1473" s="61"/>
      <c r="AF1473" s="61"/>
      <c r="AG1473" s="61"/>
      <c r="AH1473" s="61"/>
      <c r="AJ1473" s="61"/>
      <c r="AK1473" s="61"/>
      <c r="AL1473" s="61"/>
      <c r="AM1473" s="61"/>
      <c r="AO1473" s="61"/>
      <c r="AP1473" s="61"/>
      <c r="AQ1473" s="61"/>
      <c r="AR1473" s="61"/>
    </row>
    <row r="1474" spans="21:44">
      <c r="U1474" s="61"/>
      <c r="V1474" s="61"/>
      <c r="W1474" s="61"/>
      <c r="X1474" s="61"/>
      <c r="Z1474" s="61"/>
      <c r="AA1474" s="61"/>
      <c r="AB1474" s="61"/>
      <c r="AC1474" s="61"/>
      <c r="AE1474" s="61"/>
      <c r="AF1474" s="61"/>
      <c r="AG1474" s="61"/>
      <c r="AH1474" s="61"/>
      <c r="AJ1474" s="61"/>
      <c r="AK1474" s="61"/>
      <c r="AL1474" s="61"/>
      <c r="AM1474" s="61"/>
      <c r="AO1474" s="61"/>
      <c r="AP1474" s="61"/>
      <c r="AQ1474" s="61"/>
      <c r="AR1474" s="61"/>
    </row>
    <row r="1475" spans="21:44">
      <c r="U1475" s="61"/>
      <c r="V1475" s="61"/>
      <c r="W1475" s="61"/>
      <c r="X1475" s="61"/>
      <c r="Z1475" s="61"/>
      <c r="AA1475" s="61"/>
      <c r="AB1475" s="61"/>
      <c r="AC1475" s="61"/>
      <c r="AE1475" s="61"/>
      <c r="AF1475" s="61"/>
      <c r="AG1475" s="61"/>
      <c r="AH1475" s="61"/>
      <c r="AJ1475" s="61"/>
      <c r="AK1475" s="61"/>
      <c r="AL1475" s="61"/>
      <c r="AM1475" s="61"/>
      <c r="AO1475" s="61"/>
      <c r="AP1475" s="61"/>
      <c r="AQ1475" s="61"/>
      <c r="AR1475" s="61"/>
    </row>
    <row r="1476" spans="21:44">
      <c r="U1476" s="61"/>
      <c r="V1476" s="61"/>
      <c r="W1476" s="61"/>
      <c r="X1476" s="61"/>
      <c r="Z1476" s="61"/>
      <c r="AA1476" s="61"/>
      <c r="AB1476" s="61"/>
      <c r="AC1476" s="61"/>
      <c r="AE1476" s="61"/>
      <c r="AF1476" s="61"/>
      <c r="AG1476" s="61"/>
      <c r="AH1476" s="61"/>
      <c r="AJ1476" s="61"/>
      <c r="AK1476" s="61"/>
      <c r="AL1476" s="61"/>
      <c r="AM1476" s="61"/>
      <c r="AO1476" s="61"/>
      <c r="AP1476" s="61"/>
      <c r="AQ1476" s="61"/>
      <c r="AR1476" s="61"/>
    </row>
    <row r="1477" spans="21:44">
      <c r="U1477" s="61"/>
      <c r="V1477" s="61"/>
      <c r="W1477" s="61"/>
      <c r="X1477" s="61"/>
      <c r="Z1477" s="61"/>
      <c r="AA1477" s="61"/>
      <c r="AB1477" s="61"/>
      <c r="AC1477" s="61"/>
      <c r="AE1477" s="61"/>
      <c r="AF1477" s="61"/>
      <c r="AG1477" s="61"/>
      <c r="AH1477" s="61"/>
      <c r="AJ1477" s="61"/>
      <c r="AK1477" s="61"/>
      <c r="AL1477" s="61"/>
      <c r="AM1477" s="61"/>
      <c r="AO1477" s="61"/>
      <c r="AP1477" s="61"/>
      <c r="AQ1477" s="61"/>
      <c r="AR1477" s="61"/>
    </row>
    <row r="1478" spans="21:44">
      <c r="U1478" s="61"/>
      <c r="V1478" s="61"/>
      <c r="W1478" s="61"/>
      <c r="X1478" s="61"/>
      <c r="Z1478" s="61"/>
      <c r="AA1478" s="61"/>
      <c r="AB1478" s="61"/>
      <c r="AC1478" s="61"/>
      <c r="AE1478" s="61"/>
      <c r="AF1478" s="61"/>
      <c r="AG1478" s="61"/>
      <c r="AH1478" s="61"/>
      <c r="AJ1478" s="61"/>
      <c r="AK1478" s="61"/>
      <c r="AL1478" s="61"/>
      <c r="AM1478" s="61"/>
      <c r="AO1478" s="61"/>
      <c r="AP1478" s="61"/>
      <c r="AQ1478" s="61"/>
      <c r="AR1478" s="61"/>
    </row>
    <row r="1479" spans="21:44">
      <c r="U1479" s="61"/>
      <c r="V1479" s="61"/>
      <c r="W1479" s="61"/>
      <c r="X1479" s="61"/>
      <c r="Z1479" s="61"/>
      <c r="AA1479" s="61"/>
      <c r="AB1479" s="61"/>
      <c r="AC1479" s="61"/>
      <c r="AE1479" s="61"/>
      <c r="AF1479" s="61"/>
      <c r="AG1479" s="61"/>
      <c r="AH1479" s="61"/>
      <c r="AJ1479" s="61"/>
      <c r="AK1479" s="61"/>
      <c r="AL1479" s="61"/>
      <c r="AM1479" s="61"/>
      <c r="AO1479" s="61"/>
      <c r="AP1479" s="61"/>
      <c r="AQ1479" s="61"/>
      <c r="AR1479" s="61"/>
    </row>
    <row r="1480" spans="21:44">
      <c r="U1480" s="61"/>
      <c r="V1480" s="61"/>
      <c r="W1480" s="61"/>
      <c r="X1480" s="61"/>
      <c r="Z1480" s="61"/>
      <c r="AA1480" s="61"/>
      <c r="AB1480" s="61"/>
      <c r="AC1480" s="61"/>
      <c r="AE1480" s="61"/>
      <c r="AF1480" s="61"/>
      <c r="AG1480" s="61"/>
      <c r="AH1480" s="61"/>
      <c r="AJ1480" s="61"/>
      <c r="AK1480" s="61"/>
      <c r="AL1480" s="61"/>
      <c r="AM1480" s="61"/>
      <c r="AO1480" s="61"/>
      <c r="AP1480" s="61"/>
      <c r="AQ1480" s="61"/>
      <c r="AR1480" s="61"/>
    </row>
    <row r="1481" spans="21:44">
      <c r="U1481" s="61"/>
      <c r="V1481" s="61"/>
      <c r="W1481" s="61"/>
      <c r="X1481" s="61"/>
      <c r="Z1481" s="61"/>
      <c r="AA1481" s="61"/>
      <c r="AB1481" s="61"/>
      <c r="AC1481" s="61"/>
      <c r="AE1481" s="61"/>
      <c r="AF1481" s="61"/>
      <c r="AG1481" s="61"/>
      <c r="AH1481" s="61"/>
      <c r="AJ1481" s="61"/>
      <c r="AK1481" s="61"/>
      <c r="AL1481" s="61"/>
      <c r="AM1481" s="61"/>
      <c r="AO1481" s="61"/>
      <c r="AP1481" s="61"/>
      <c r="AQ1481" s="61"/>
      <c r="AR1481" s="61"/>
    </row>
    <row r="1482" spans="21:44">
      <c r="U1482" s="61"/>
      <c r="V1482" s="61"/>
      <c r="W1482" s="61"/>
      <c r="X1482" s="61"/>
      <c r="Z1482" s="61"/>
      <c r="AA1482" s="61"/>
      <c r="AB1482" s="61"/>
      <c r="AC1482" s="61"/>
      <c r="AE1482" s="61"/>
      <c r="AF1482" s="61"/>
      <c r="AG1482" s="61"/>
      <c r="AH1482" s="61"/>
      <c r="AJ1482" s="61"/>
      <c r="AK1482" s="61"/>
      <c r="AL1482" s="61"/>
      <c r="AM1482" s="61"/>
      <c r="AO1482" s="61"/>
      <c r="AP1482" s="61"/>
      <c r="AQ1482" s="61"/>
      <c r="AR1482" s="61"/>
    </row>
    <row r="1483" spans="21:44">
      <c r="U1483" s="61"/>
      <c r="V1483" s="61"/>
      <c r="W1483" s="61"/>
      <c r="X1483" s="61"/>
      <c r="Z1483" s="61"/>
      <c r="AA1483" s="61"/>
      <c r="AB1483" s="61"/>
      <c r="AC1483" s="61"/>
      <c r="AE1483" s="61"/>
      <c r="AF1483" s="61"/>
      <c r="AG1483" s="61"/>
      <c r="AH1483" s="61"/>
      <c r="AJ1483" s="61"/>
      <c r="AK1483" s="61"/>
      <c r="AL1483" s="61"/>
      <c r="AM1483" s="61"/>
      <c r="AO1483" s="61"/>
      <c r="AP1483" s="61"/>
      <c r="AQ1483" s="61"/>
      <c r="AR1483" s="61"/>
    </row>
    <row r="1484" spans="21:44">
      <c r="U1484" s="61"/>
      <c r="V1484" s="61"/>
      <c r="W1484" s="61"/>
      <c r="X1484" s="61"/>
      <c r="Z1484" s="61"/>
      <c r="AA1484" s="61"/>
      <c r="AB1484" s="61"/>
      <c r="AC1484" s="61"/>
      <c r="AE1484" s="61"/>
      <c r="AF1484" s="61"/>
      <c r="AG1484" s="61"/>
      <c r="AH1484" s="61"/>
      <c r="AJ1484" s="61"/>
      <c r="AK1484" s="61"/>
      <c r="AL1484" s="61"/>
      <c r="AM1484" s="61"/>
      <c r="AO1484" s="61"/>
      <c r="AP1484" s="61"/>
      <c r="AQ1484" s="61"/>
      <c r="AR1484" s="61"/>
    </row>
    <row r="1485" spans="21:44">
      <c r="U1485" s="61"/>
      <c r="V1485" s="61"/>
      <c r="W1485" s="61"/>
      <c r="X1485" s="61"/>
      <c r="Z1485" s="61"/>
      <c r="AA1485" s="61"/>
      <c r="AB1485" s="61"/>
      <c r="AC1485" s="61"/>
      <c r="AE1485" s="61"/>
      <c r="AF1485" s="61"/>
      <c r="AG1485" s="61"/>
      <c r="AH1485" s="61"/>
      <c r="AJ1485" s="61"/>
      <c r="AK1485" s="61"/>
      <c r="AL1485" s="61"/>
      <c r="AM1485" s="61"/>
      <c r="AO1485" s="61"/>
      <c r="AP1485" s="61"/>
      <c r="AQ1485" s="61"/>
      <c r="AR1485" s="61"/>
    </row>
    <row r="1486" spans="21:44">
      <c r="U1486" s="61"/>
      <c r="V1486" s="61"/>
      <c r="W1486" s="61"/>
      <c r="X1486" s="61"/>
      <c r="Z1486" s="61"/>
      <c r="AA1486" s="61"/>
      <c r="AB1486" s="61"/>
      <c r="AC1486" s="61"/>
      <c r="AE1486" s="61"/>
      <c r="AF1486" s="61"/>
      <c r="AG1486" s="61"/>
      <c r="AH1486" s="61"/>
      <c r="AJ1486" s="61"/>
      <c r="AK1486" s="61"/>
      <c r="AL1486" s="61"/>
      <c r="AM1486" s="61"/>
      <c r="AO1486" s="61"/>
      <c r="AP1486" s="61"/>
      <c r="AQ1486" s="61"/>
      <c r="AR1486" s="61"/>
    </row>
    <row r="1487" spans="21:44">
      <c r="U1487" s="61"/>
      <c r="V1487" s="61"/>
      <c r="W1487" s="61"/>
      <c r="X1487" s="61"/>
      <c r="Z1487" s="61"/>
      <c r="AA1487" s="61"/>
      <c r="AB1487" s="61"/>
      <c r="AC1487" s="61"/>
      <c r="AE1487" s="61"/>
      <c r="AF1487" s="61"/>
      <c r="AG1487" s="61"/>
      <c r="AH1487" s="61"/>
      <c r="AJ1487" s="61"/>
      <c r="AK1487" s="61"/>
      <c r="AL1487" s="61"/>
      <c r="AM1487" s="61"/>
      <c r="AO1487" s="61"/>
      <c r="AP1487" s="61"/>
      <c r="AQ1487" s="61"/>
      <c r="AR1487" s="61"/>
    </row>
    <row r="1488" spans="21:44">
      <c r="U1488" s="61"/>
      <c r="V1488" s="61"/>
      <c r="W1488" s="61"/>
      <c r="X1488" s="61"/>
      <c r="Z1488" s="61"/>
      <c r="AA1488" s="61"/>
      <c r="AB1488" s="61"/>
      <c r="AC1488" s="61"/>
      <c r="AE1488" s="61"/>
      <c r="AF1488" s="61"/>
      <c r="AG1488" s="61"/>
      <c r="AH1488" s="61"/>
      <c r="AJ1488" s="61"/>
      <c r="AK1488" s="61"/>
      <c r="AL1488" s="61"/>
      <c r="AM1488" s="61"/>
      <c r="AO1488" s="61"/>
      <c r="AP1488" s="61"/>
      <c r="AQ1488" s="61"/>
      <c r="AR1488" s="61"/>
    </row>
    <row r="1489" spans="21:44">
      <c r="U1489" s="61"/>
      <c r="V1489" s="61"/>
      <c r="W1489" s="61"/>
      <c r="X1489" s="61"/>
      <c r="Z1489" s="61"/>
      <c r="AA1489" s="61"/>
      <c r="AB1489" s="61"/>
      <c r="AC1489" s="61"/>
      <c r="AE1489" s="61"/>
      <c r="AF1489" s="61"/>
      <c r="AG1489" s="61"/>
      <c r="AH1489" s="61"/>
      <c r="AJ1489" s="61"/>
      <c r="AK1489" s="61"/>
      <c r="AL1489" s="61"/>
      <c r="AM1489" s="61"/>
      <c r="AO1489" s="61"/>
      <c r="AP1489" s="61"/>
      <c r="AQ1489" s="61"/>
      <c r="AR1489" s="61"/>
    </row>
    <row r="1490" spans="21:44">
      <c r="U1490" s="61"/>
      <c r="V1490" s="61"/>
      <c r="W1490" s="61"/>
      <c r="X1490" s="61"/>
      <c r="Z1490" s="61"/>
      <c r="AA1490" s="61"/>
      <c r="AB1490" s="61"/>
      <c r="AC1490" s="61"/>
      <c r="AE1490" s="61"/>
      <c r="AF1490" s="61"/>
      <c r="AG1490" s="61"/>
      <c r="AH1490" s="61"/>
      <c r="AJ1490" s="61"/>
      <c r="AK1490" s="61"/>
      <c r="AL1490" s="61"/>
      <c r="AM1490" s="61"/>
      <c r="AO1490" s="61"/>
      <c r="AP1490" s="61"/>
      <c r="AQ1490" s="61"/>
      <c r="AR1490" s="61"/>
    </row>
    <row r="1491" spans="21:44">
      <c r="U1491" s="61"/>
      <c r="V1491" s="61"/>
      <c r="W1491" s="61"/>
      <c r="X1491" s="61"/>
      <c r="Z1491" s="61"/>
      <c r="AA1491" s="61"/>
      <c r="AB1491" s="61"/>
      <c r="AC1491" s="61"/>
      <c r="AE1491" s="61"/>
      <c r="AF1491" s="61"/>
      <c r="AG1491" s="61"/>
      <c r="AH1491" s="61"/>
      <c r="AJ1491" s="61"/>
      <c r="AK1491" s="61"/>
      <c r="AL1491" s="61"/>
      <c r="AM1491" s="61"/>
      <c r="AO1491" s="61"/>
      <c r="AP1491" s="61"/>
      <c r="AQ1491" s="61"/>
      <c r="AR1491" s="61"/>
    </row>
    <row r="1492" spans="21:44">
      <c r="U1492" s="61"/>
      <c r="V1492" s="61"/>
      <c r="W1492" s="61"/>
      <c r="X1492" s="61"/>
      <c r="Z1492" s="61"/>
      <c r="AA1492" s="61"/>
      <c r="AB1492" s="61"/>
      <c r="AC1492" s="61"/>
      <c r="AE1492" s="61"/>
      <c r="AF1492" s="61"/>
      <c r="AG1492" s="61"/>
      <c r="AH1492" s="61"/>
      <c r="AJ1492" s="61"/>
      <c r="AK1492" s="61"/>
      <c r="AL1492" s="61"/>
      <c r="AM1492" s="61"/>
      <c r="AO1492" s="61"/>
      <c r="AP1492" s="61"/>
      <c r="AQ1492" s="61"/>
      <c r="AR1492" s="61"/>
    </row>
    <row r="1493" spans="21:44">
      <c r="U1493" s="61"/>
      <c r="V1493" s="61"/>
      <c r="W1493" s="61"/>
      <c r="X1493" s="61"/>
      <c r="Z1493" s="61"/>
      <c r="AA1493" s="61"/>
      <c r="AB1493" s="61"/>
      <c r="AC1493" s="61"/>
      <c r="AE1493" s="61"/>
      <c r="AF1493" s="61"/>
      <c r="AG1493" s="61"/>
      <c r="AH1493" s="61"/>
      <c r="AJ1493" s="61"/>
      <c r="AK1493" s="61"/>
      <c r="AL1493" s="61"/>
      <c r="AM1493" s="61"/>
      <c r="AO1493" s="61"/>
      <c r="AP1493" s="61"/>
      <c r="AQ1493" s="61"/>
      <c r="AR1493" s="61"/>
    </row>
    <row r="1494" spans="21:44">
      <c r="U1494" s="61"/>
      <c r="V1494" s="61"/>
      <c r="W1494" s="61"/>
      <c r="X1494" s="61"/>
      <c r="Z1494" s="61"/>
      <c r="AA1494" s="61"/>
      <c r="AB1494" s="61"/>
      <c r="AC1494" s="61"/>
      <c r="AE1494" s="61"/>
      <c r="AF1494" s="61"/>
      <c r="AG1494" s="61"/>
      <c r="AH1494" s="61"/>
      <c r="AJ1494" s="61"/>
      <c r="AK1494" s="61"/>
      <c r="AL1494" s="61"/>
      <c r="AM1494" s="61"/>
      <c r="AO1494" s="61"/>
      <c r="AP1494" s="61"/>
      <c r="AQ1494" s="61"/>
      <c r="AR1494" s="61"/>
    </row>
    <row r="1495" spans="21:44">
      <c r="U1495" s="61"/>
      <c r="V1495" s="61"/>
      <c r="W1495" s="61"/>
      <c r="X1495" s="61"/>
      <c r="Z1495" s="61"/>
      <c r="AA1495" s="61"/>
      <c r="AB1495" s="61"/>
      <c r="AC1495" s="61"/>
      <c r="AE1495" s="61"/>
      <c r="AF1495" s="61"/>
      <c r="AG1495" s="61"/>
      <c r="AH1495" s="61"/>
      <c r="AJ1495" s="61"/>
      <c r="AK1495" s="61"/>
      <c r="AL1495" s="61"/>
      <c r="AM1495" s="61"/>
      <c r="AO1495" s="61"/>
      <c r="AP1495" s="61"/>
      <c r="AQ1495" s="61"/>
      <c r="AR1495" s="61"/>
    </row>
    <row r="1496" spans="21:44">
      <c r="U1496" s="61"/>
      <c r="V1496" s="61"/>
      <c r="W1496" s="61"/>
      <c r="X1496" s="61"/>
      <c r="Z1496" s="61"/>
      <c r="AA1496" s="61"/>
      <c r="AB1496" s="61"/>
      <c r="AC1496" s="61"/>
      <c r="AE1496" s="61"/>
      <c r="AF1496" s="61"/>
      <c r="AG1496" s="61"/>
      <c r="AH1496" s="61"/>
      <c r="AJ1496" s="61"/>
      <c r="AK1496" s="61"/>
      <c r="AL1496" s="61"/>
      <c r="AM1496" s="61"/>
      <c r="AO1496" s="61"/>
      <c r="AP1496" s="61"/>
      <c r="AQ1496" s="61"/>
      <c r="AR1496" s="61"/>
    </row>
    <row r="1497" spans="21:44">
      <c r="U1497" s="61"/>
      <c r="V1497" s="61"/>
      <c r="W1497" s="61"/>
      <c r="X1497" s="61"/>
      <c r="Z1497" s="61"/>
      <c r="AA1497" s="61"/>
      <c r="AB1497" s="61"/>
      <c r="AC1497" s="61"/>
      <c r="AE1497" s="61"/>
      <c r="AF1497" s="61"/>
      <c r="AG1497" s="61"/>
      <c r="AH1497" s="61"/>
      <c r="AJ1497" s="61"/>
      <c r="AK1497" s="61"/>
      <c r="AL1497" s="61"/>
      <c r="AM1497" s="61"/>
      <c r="AO1497" s="61"/>
      <c r="AP1497" s="61"/>
      <c r="AQ1497" s="61"/>
      <c r="AR1497" s="61"/>
    </row>
    <row r="1498" spans="21:44">
      <c r="U1498" s="61"/>
      <c r="V1498" s="61"/>
      <c r="W1498" s="61"/>
      <c r="X1498" s="61"/>
      <c r="Z1498" s="61"/>
      <c r="AA1498" s="61"/>
      <c r="AB1498" s="61"/>
      <c r="AC1498" s="61"/>
      <c r="AE1498" s="61"/>
      <c r="AF1498" s="61"/>
      <c r="AG1498" s="61"/>
      <c r="AH1498" s="61"/>
      <c r="AJ1498" s="61"/>
      <c r="AK1498" s="61"/>
      <c r="AL1498" s="61"/>
      <c r="AM1498" s="61"/>
      <c r="AO1498" s="61"/>
      <c r="AP1498" s="61"/>
      <c r="AQ1498" s="61"/>
      <c r="AR1498" s="61"/>
    </row>
    <row r="1499" spans="21:44">
      <c r="U1499" s="61"/>
      <c r="V1499" s="61"/>
      <c r="W1499" s="61"/>
      <c r="X1499" s="61"/>
      <c r="Z1499" s="61"/>
      <c r="AA1499" s="61"/>
      <c r="AB1499" s="61"/>
      <c r="AC1499" s="61"/>
      <c r="AE1499" s="61"/>
      <c r="AF1499" s="61"/>
      <c r="AG1499" s="61"/>
      <c r="AH1499" s="61"/>
      <c r="AJ1499" s="61"/>
      <c r="AK1499" s="61"/>
      <c r="AL1499" s="61"/>
      <c r="AM1499" s="61"/>
      <c r="AO1499" s="61"/>
      <c r="AP1499" s="61"/>
      <c r="AQ1499" s="61"/>
      <c r="AR1499" s="61"/>
    </row>
    <row r="1500" spans="21:44">
      <c r="U1500" s="61"/>
      <c r="V1500" s="61"/>
      <c r="W1500" s="61"/>
      <c r="X1500" s="61"/>
      <c r="Z1500" s="61"/>
      <c r="AA1500" s="61"/>
      <c r="AB1500" s="61"/>
      <c r="AC1500" s="61"/>
      <c r="AE1500" s="61"/>
      <c r="AF1500" s="61"/>
      <c r="AG1500" s="61"/>
      <c r="AH1500" s="61"/>
      <c r="AJ1500" s="61"/>
      <c r="AK1500" s="61"/>
      <c r="AL1500" s="61"/>
      <c r="AM1500" s="61"/>
      <c r="AO1500" s="61"/>
      <c r="AP1500" s="61"/>
      <c r="AQ1500" s="61"/>
      <c r="AR1500" s="61"/>
    </row>
    <row r="1501" spans="21:44">
      <c r="U1501" s="61"/>
      <c r="V1501" s="61"/>
      <c r="W1501" s="61"/>
      <c r="X1501" s="61"/>
      <c r="Z1501" s="61"/>
      <c r="AA1501" s="61"/>
      <c r="AB1501" s="61"/>
      <c r="AC1501" s="61"/>
      <c r="AE1501" s="61"/>
      <c r="AF1501" s="61"/>
      <c r="AG1501" s="61"/>
      <c r="AH1501" s="61"/>
      <c r="AJ1501" s="61"/>
      <c r="AK1501" s="61"/>
      <c r="AL1501" s="61"/>
      <c r="AM1501" s="61"/>
      <c r="AO1501" s="61"/>
      <c r="AP1501" s="61"/>
      <c r="AQ1501" s="61"/>
      <c r="AR1501" s="61"/>
    </row>
    <row r="1502" spans="21:44">
      <c r="U1502" s="61"/>
      <c r="V1502" s="61"/>
      <c r="W1502" s="61"/>
      <c r="X1502" s="61"/>
      <c r="Z1502" s="61"/>
      <c r="AA1502" s="61"/>
      <c r="AB1502" s="61"/>
      <c r="AC1502" s="61"/>
      <c r="AE1502" s="61"/>
      <c r="AF1502" s="61"/>
      <c r="AG1502" s="61"/>
      <c r="AH1502" s="61"/>
      <c r="AJ1502" s="61"/>
      <c r="AK1502" s="61"/>
      <c r="AL1502" s="61"/>
      <c r="AM1502" s="61"/>
      <c r="AO1502" s="61"/>
      <c r="AP1502" s="61"/>
      <c r="AQ1502" s="61"/>
      <c r="AR1502" s="61"/>
    </row>
    <row r="1503" spans="21:44">
      <c r="U1503" s="61"/>
      <c r="V1503" s="61"/>
      <c r="W1503" s="61"/>
      <c r="X1503" s="61"/>
      <c r="Z1503" s="61"/>
      <c r="AA1503" s="61"/>
      <c r="AB1503" s="61"/>
      <c r="AC1503" s="61"/>
      <c r="AE1503" s="61"/>
      <c r="AF1503" s="61"/>
      <c r="AG1503" s="61"/>
      <c r="AH1503" s="61"/>
      <c r="AJ1503" s="61"/>
      <c r="AK1503" s="61"/>
      <c r="AL1503" s="61"/>
      <c r="AM1503" s="61"/>
      <c r="AO1503" s="61"/>
      <c r="AP1503" s="61"/>
      <c r="AQ1503" s="61"/>
      <c r="AR1503" s="61"/>
    </row>
    <row r="1504" spans="21:44">
      <c r="U1504" s="61"/>
      <c r="V1504" s="61"/>
      <c r="W1504" s="61"/>
      <c r="X1504" s="61"/>
      <c r="Z1504" s="61"/>
      <c r="AA1504" s="61"/>
      <c r="AB1504" s="61"/>
      <c r="AC1504" s="61"/>
      <c r="AE1504" s="61"/>
      <c r="AF1504" s="61"/>
      <c r="AG1504" s="61"/>
      <c r="AH1504" s="61"/>
      <c r="AJ1504" s="61"/>
      <c r="AK1504" s="61"/>
      <c r="AL1504" s="61"/>
      <c r="AM1504" s="61"/>
      <c r="AO1504" s="61"/>
      <c r="AP1504" s="61"/>
      <c r="AQ1504" s="61"/>
      <c r="AR1504" s="61"/>
    </row>
    <row r="1505" spans="21:44">
      <c r="U1505" s="61"/>
      <c r="V1505" s="61"/>
      <c r="W1505" s="61"/>
      <c r="X1505" s="61"/>
      <c r="Z1505" s="61"/>
      <c r="AA1505" s="61"/>
      <c r="AB1505" s="61"/>
      <c r="AC1505" s="61"/>
      <c r="AE1505" s="61"/>
      <c r="AF1505" s="61"/>
      <c r="AG1505" s="61"/>
      <c r="AH1505" s="61"/>
      <c r="AJ1505" s="61"/>
      <c r="AK1505" s="61"/>
      <c r="AL1505" s="61"/>
      <c r="AM1505" s="61"/>
      <c r="AO1505" s="61"/>
      <c r="AP1505" s="61"/>
      <c r="AQ1505" s="61"/>
      <c r="AR1505" s="61"/>
    </row>
    <row r="1506" spans="21:44">
      <c r="U1506" s="61"/>
      <c r="V1506" s="61"/>
      <c r="W1506" s="61"/>
      <c r="X1506" s="61"/>
      <c r="Z1506" s="61"/>
      <c r="AA1506" s="61"/>
      <c r="AB1506" s="61"/>
      <c r="AC1506" s="61"/>
      <c r="AE1506" s="61"/>
      <c r="AF1506" s="61"/>
      <c r="AG1506" s="61"/>
      <c r="AH1506" s="61"/>
      <c r="AJ1506" s="61"/>
      <c r="AK1506" s="61"/>
      <c r="AL1506" s="61"/>
      <c r="AM1506" s="61"/>
      <c r="AO1506" s="61"/>
      <c r="AP1506" s="61"/>
      <c r="AQ1506" s="61"/>
      <c r="AR1506" s="61"/>
    </row>
    <row r="1507" spans="21:44">
      <c r="U1507" s="61"/>
      <c r="V1507" s="61"/>
      <c r="W1507" s="61"/>
      <c r="X1507" s="61"/>
      <c r="Z1507" s="61"/>
      <c r="AA1507" s="61"/>
      <c r="AB1507" s="61"/>
      <c r="AC1507" s="61"/>
      <c r="AE1507" s="61"/>
      <c r="AF1507" s="61"/>
      <c r="AG1507" s="61"/>
      <c r="AH1507" s="61"/>
      <c r="AJ1507" s="61"/>
      <c r="AK1507" s="61"/>
      <c r="AL1507" s="61"/>
      <c r="AM1507" s="61"/>
      <c r="AO1507" s="61"/>
      <c r="AP1507" s="61"/>
      <c r="AQ1507" s="61"/>
      <c r="AR1507" s="61"/>
    </row>
    <row r="1508" spans="21:44">
      <c r="U1508" s="61"/>
      <c r="V1508" s="61"/>
      <c r="W1508" s="61"/>
      <c r="X1508" s="61"/>
      <c r="Z1508" s="61"/>
      <c r="AA1508" s="61"/>
      <c r="AB1508" s="61"/>
      <c r="AC1508" s="61"/>
      <c r="AE1508" s="61"/>
      <c r="AF1508" s="61"/>
      <c r="AG1508" s="61"/>
      <c r="AH1508" s="61"/>
      <c r="AJ1508" s="61"/>
      <c r="AK1508" s="61"/>
      <c r="AL1508" s="61"/>
      <c r="AM1508" s="61"/>
      <c r="AO1508" s="61"/>
      <c r="AP1508" s="61"/>
      <c r="AQ1508" s="61"/>
      <c r="AR1508" s="61"/>
    </row>
    <row r="1509" spans="21:44">
      <c r="U1509" s="61"/>
      <c r="V1509" s="61"/>
      <c r="W1509" s="61"/>
      <c r="X1509" s="61"/>
      <c r="Z1509" s="61"/>
      <c r="AA1509" s="61"/>
      <c r="AB1509" s="61"/>
      <c r="AC1509" s="61"/>
      <c r="AE1509" s="61"/>
      <c r="AF1509" s="61"/>
      <c r="AG1509" s="61"/>
      <c r="AH1509" s="61"/>
      <c r="AJ1509" s="61"/>
      <c r="AK1509" s="61"/>
      <c r="AL1509" s="61"/>
      <c r="AM1509" s="61"/>
      <c r="AO1509" s="61"/>
      <c r="AP1509" s="61"/>
      <c r="AQ1509" s="61"/>
      <c r="AR1509" s="61"/>
    </row>
    <row r="1510" spans="21:44">
      <c r="U1510" s="61"/>
      <c r="V1510" s="61"/>
      <c r="W1510" s="61"/>
      <c r="X1510" s="61"/>
      <c r="Z1510" s="61"/>
      <c r="AA1510" s="61"/>
      <c r="AB1510" s="61"/>
      <c r="AC1510" s="61"/>
      <c r="AE1510" s="61"/>
      <c r="AF1510" s="61"/>
      <c r="AG1510" s="61"/>
      <c r="AH1510" s="61"/>
      <c r="AJ1510" s="61"/>
      <c r="AK1510" s="61"/>
      <c r="AL1510" s="61"/>
      <c r="AM1510" s="61"/>
      <c r="AO1510" s="61"/>
      <c r="AP1510" s="61"/>
      <c r="AQ1510" s="61"/>
      <c r="AR1510" s="61"/>
    </row>
    <row r="1511" spans="21:44">
      <c r="U1511" s="61"/>
      <c r="V1511" s="61"/>
      <c r="W1511" s="61"/>
      <c r="X1511" s="61"/>
      <c r="Z1511" s="61"/>
      <c r="AA1511" s="61"/>
      <c r="AB1511" s="61"/>
      <c r="AC1511" s="61"/>
      <c r="AE1511" s="61"/>
      <c r="AF1511" s="61"/>
      <c r="AG1511" s="61"/>
      <c r="AH1511" s="61"/>
      <c r="AJ1511" s="61"/>
      <c r="AK1511" s="61"/>
      <c r="AL1511" s="61"/>
      <c r="AM1511" s="61"/>
      <c r="AO1511" s="61"/>
      <c r="AP1511" s="61"/>
      <c r="AQ1511" s="61"/>
      <c r="AR1511" s="61"/>
    </row>
    <row r="1512" spans="21:44">
      <c r="U1512" s="61"/>
      <c r="V1512" s="61"/>
      <c r="W1512" s="61"/>
      <c r="X1512" s="61"/>
      <c r="Z1512" s="61"/>
      <c r="AA1512" s="61"/>
      <c r="AB1512" s="61"/>
      <c r="AC1512" s="61"/>
      <c r="AE1512" s="61"/>
      <c r="AF1512" s="61"/>
      <c r="AG1512" s="61"/>
      <c r="AH1512" s="61"/>
      <c r="AJ1512" s="61"/>
      <c r="AK1512" s="61"/>
      <c r="AL1512" s="61"/>
      <c r="AM1512" s="61"/>
      <c r="AO1512" s="61"/>
      <c r="AP1512" s="61"/>
      <c r="AQ1512" s="61"/>
      <c r="AR1512" s="61"/>
    </row>
    <row r="1513" spans="21:44">
      <c r="U1513" s="61"/>
      <c r="V1513" s="61"/>
      <c r="W1513" s="61"/>
      <c r="X1513" s="61"/>
      <c r="Z1513" s="61"/>
      <c r="AA1513" s="61"/>
      <c r="AB1513" s="61"/>
      <c r="AC1513" s="61"/>
      <c r="AE1513" s="61"/>
      <c r="AF1513" s="61"/>
      <c r="AG1513" s="61"/>
      <c r="AH1513" s="61"/>
      <c r="AJ1513" s="61"/>
      <c r="AK1513" s="61"/>
      <c r="AL1513" s="61"/>
      <c r="AM1513" s="61"/>
      <c r="AO1513" s="61"/>
      <c r="AP1513" s="61"/>
      <c r="AQ1513" s="61"/>
      <c r="AR1513" s="61"/>
    </row>
    <row r="1514" spans="21:44">
      <c r="U1514" s="61"/>
      <c r="V1514" s="61"/>
      <c r="W1514" s="61"/>
      <c r="X1514" s="61"/>
      <c r="Z1514" s="61"/>
      <c r="AA1514" s="61"/>
      <c r="AB1514" s="61"/>
      <c r="AC1514" s="61"/>
      <c r="AE1514" s="61"/>
      <c r="AF1514" s="61"/>
      <c r="AG1514" s="61"/>
      <c r="AH1514" s="61"/>
      <c r="AJ1514" s="61"/>
      <c r="AK1514" s="61"/>
      <c r="AL1514" s="61"/>
      <c r="AM1514" s="61"/>
      <c r="AO1514" s="61"/>
      <c r="AP1514" s="61"/>
      <c r="AQ1514" s="61"/>
      <c r="AR1514" s="61"/>
    </row>
    <row r="1515" spans="21:44">
      <c r="U1515" s="61"/>
      <c r="V1515" s="61"/>
      <c r="W1515" s="61"/>
      <c r="X1515" s="61"/>
      <c r="Z1515" s="61"/>
      <c r="AA1515" s="61"/>
      <c r="AB1515" s="61"/>
      <c r="AC1515" s="61"/>
      <c r="AE1515" s="61"/>
      <c r="AF1515" s="61"/>
      <c r="AG1515" s="61"/>
      <c r="AH1515" s="61"/>
      <c r="AJ1515" s="61"/>
      <c r="AK1515" s="61"/>
      <c r="AL1515" s="61"/>
      <c r="AM1515" s="61"/>
      <c r="AO1515" s="61"/>
      <c r="AP1515" s="61"/>
      <c r="AQ1515" s="61"/>
      <c r="AR1515" s="61"/>
    </row>
    <row r="1516" spans="21:44">
      <c r="U1516" s="61"/>
      <c r="V1516" s="61"/>
      <c r="W1516" s="61"/>
      <c r="X1516" s="61"/>
      <c r="Z1516" s="61"/>
      <c r="AA1516" s="61"/>
      <c r="AB1516" s="61"/>
      <c r="AC1516" s="61"/>
      <c r="AE1516" s="61"/>
      <c r="AF1516" s="61"/>
      <c r="AG1516" s="61"/>
      <c r="AH1516" s="61"/>
      <c r="AJ1516" s="61"/>
      <c r="AK1516" s="61"/>
      <c r="AL1516" s="61"/>
      <c r="AM1516" s="61"/>
      <c r="AO1516" s="61"/>
      <c r="AP1516" s="61"/>
      <c r="AQ1516" s="61"/>
      <c r="AR1516" s="61"/>
    </row>
    <row r="1517" spans="21:44">
      <c r="U1517" s="61"/>
      <c r="V1517" s="61"/>
      <c r="W1517" s="61"/>
      <c r="X1517" s="61"/>
      <c r="Z1517" s="61"/>
      <c r="AA1517" s="61"/>
      <c r="AB1517" s="61"/>
      <c r="AC1517" s="61"/>
      <c r="AE1517" s="61"/>
      <c r="AF1517" s="61"/>
      <c r="AG1517" s="61"/>
      <c r="AH1517" s="61"/>
      <c r="AJ1517" s="61"/>
      <c r="AK1517" s="61"/>
      <c r="AL1517" s="61"/>
      <c r="AM1517" s="61"/>
      <c r="AO1517" s="61"/>
      <c r="AP1517" s="61"/>
      <c r="AQ1517" s="61"/>
      <c r="AR1517" s="61"/>
    </row>
    <row r="1518" spans="21:44">
      <c r="U1518" s="61"/>
      <c r="V1518" s="61"/>
      <c r="W1518" s="61"/>
      <c r="X1518" s="61"/>
      <c r="Z1518" s="61"/>
      <c r="AA1518" s="61"/>
      <c r="AB1518" s="61"/>
      <c r="AC1518" s="61"/>
      <c r="AE1518" s="61"/>
      <c r="AF1518" s="61"/>
      <c r="AG1518" s="61"/>
      <c r="AH1518" s="61"/>
      <c r="AJ1518" s="61"/>
      <c r="AK1518" s="61"/>
      <c r="AL1518" s="61"/>
      <c r="AM1518" s="61"/>
      <c r="AO1518" s="61"/>
      <c r="AP1518" s="61"/>
      <c r="AQ1518" s="61"/>
      <c r="AR1518" s="61"/>
    </row>
    <row r="1519" spans="21:44">
      <c r="U1519" s="61"/>
      <c r="V1519" s="61"/>
      <c r="W1519" s="61"/>
      <c r="X1519" s="61"/>
      <c r="Z1519" s="61"/>
      <c r="AA1519" s="61"/>
      <c r="AB1519" s="61"/>
      <c r="AC1519" s="61"/>
      <c r="AE1519" s="61"/>
      <c r="AF1519" s="61"/>
      <c r="AG1519" s="61"/>
      <c r="AH1519" s="61"/>
      <c r="AJ1519" s="61"/>
      <c r="AK1519" s="61"/>
      <c r="AL1519" s="61"/>
      <c r="AM1519" s="61"/>
      <c r="AO1519" s="61"/>
      <c r="AP1519" s="61"/>
      <c r="AQ1519" s="61"/>
      <c r="AR1519" s="61"/>
    </row>
    <row r="1520" spans="21:44">
      <c r="U1520" s="61"/>
      <c r="V1520" s="61"/>
      <c r="W1520" s="61"/>
      <c r="X1520" s="61"/>
      <c r="Z1520" s="61"/>
      <c r="AA1520" s="61"/>
      <c r="AB1520" s="61"/>
      <c r="AC1520" s="61"/>
      <c r="AE1520" s="61"/>
      <c r="AF1520" s="61"/>
      <c r="AG1520" s="61"/>
      <c r="AH1520" s="61"/>
      <c r="AJ1520" s="61"/>
      <c r="AK1520" s="61"/>
      <c r="AL1520" s="61"/>
      <c r="AM1520" s="61"/>
      <c r="AO1520" s="61"/>
      <c r="AP1520" s="61"/>
      <c r="AQ1520" s="61"/>
      <c r="AR1520" s="61"/>
    </row>
    <row r="1521" spans="21:44">
      <c r="U1521" s="61"/>
      <c r="V1521" s="61"/>
      <c r="W1521" s="61"/>
      <c r="X1521" s="61"/>
      <c r="Z1521" s="61"/>
      <c r="AA1521" s="61"/>
      <c r="AB1521" s="61"/>
      <c r="AC1521" s="61"/>
      <c r="AE1521" s="61"/>
      <c r="AF1521" s="61"/>
      <c r="AG1521" s="61"/>
      <c r="AH1521" s="61"/>
      <c r="AJ1521" s="61"/>
      <c r="AK1521" s="61"/>
      <c r="AL1521" s="61"/>
      <c r="AM1521" s="61"/>
      <c r="AO1521" s="61"/>
      <c r="AP1521" s="61"/>
      <c r="AQ1521" s="61"/>
      <c r="AR1521" s="61"/>
    </row>
    <row r="1522" spans="21:44">
      <c r="U1522" s="61"/>
      <c r="V1522" s="61"/>
      <c r="W1522" s="61"/>
      <c r="X1522" s="61"/>
      <c r="Z1522" s="61"/>
      <c r="AA1522" s="61"/>
      <c r="AB1522" s="61"/>
      <c r="AC1522" s="61"/>
      <c r="AE1522" s="61"/>
      <c r="AF1522" s="61"/>
      <c r="AG1522" s="61"/>
      <c r="AH1522" s="61"/>
      <c r="AJ1522" s="61"/>
      <c r="AK1522" s="61"/>
      <c r="AL1522" s="61"/>
      <c r="AM1522" s="61"/>
      <c r="AO1522" s="61"/>
      <c r="AP1522" s="61"/>
      <c r="AQ1522" s="61"/>
      <c r="AR1522" s="61"/>
    </row>
    <row r="1523" spans="21:44">
      <c r="U1523" s="61"/>
      <c r="V1523" s="61"/>
      <c r="W1523" s="61"/>
      <c r="X1523" s="61"/>
      <c r="Z1523" s="61"/>
      <c r="AA1523" s="61"/>
      <c r="AB1523" s="61"/>
      <c r="AC1523" s="61"/>
      <c r="AE1523" s="61"/>
      <c r="AF1523" s="61"/>
      <c r="AG1523" s="61"/>
      <c r="AH1523" s="61"/>
      <c r="AJ1523" s="61"/>
      <c r="AK1523" s="61"/>
      <c r="AL1523" s="61"/>
      <c r="AM1523" s="61"/>
      <c r="AO1523" s="61"/>
      <c r="AP1523" s="61"/>
      <c r="AQ1523" s="61"/>
      <c r="AR1523" s="61"/>
    </row>
    <row r="1524" spans="21:44">
      <c r="U1524" s="61"/>
      <c r="V1524" s="61"/>
      <c r="W1524" s="61"/>
      <c r="X1524" s="61"/>
      <c r="Z1524" s="61"/>
      <c r="AA1524" s="61"/>
      <c r="AB1524" s="61"/>
      <c r="AC1524" s="61"/>
      <c r="AE1524" s="61"/>
      <c r="AF1524" s="61"/>
      <c r="AG1524" s="61"/>
      <c r="AH1524" s="61"/>
      <c r="AJ1524" s="61"/>
      <c r="AK1524" s="61"/>
      <c r="AL1524" s="61"/>
      <c r="AM1524" s="61"/>
      <c r="AO1524" s="61"/>
      <c r="AP1524" s="61"/>
      <c r="AQ1524" s="61"/>
      <c r="AR1524" s="61"/>
    </row>
    <row r="1525" spans="21:44">
      <c r="U1525" s="61"/>
      <c r="V1525" s="61"/>
      <c r="W1525" s="61"/>
      <c r="X1525" s="61"/>
      <c r="Z1525" s="61"/>
      <c r="AA1525" s="61"/>
      <c r="AB1525" s="61"/>
      <c r="AC1525" s="61"/>
      <c r="AE1525" s="61"/>
      <c r="AF1525" s="61"/>
      <c r="AG1525" s="61"/>
      <c r="AH1525" s="61"/>
      <c r="AJ1525" s="61"/>
      <c r="AK1525" s="61"/>
      <c r="AL1525" s="61"/>
      <c r="AM1525" s="61"/>
      <c r="AO1525" s="61"/>
      <c r="AP1525" s="61"/>
      <c r="AQ1525" s="61"/>
      <c r="AR1525" s="61"/>
    </row>
    <row r="1526" spans="21:44">
      <c r="U1526" s="61"/>
      <c r="V1526" s="61"/>
      <c r="W1526" s="61"/>
      <c r="X1526" s="61"/>
      <c r="Z1526" s="61"/>
      <c r="AA1526" s="61"/>
      <c r="AB1526" s="61"/>
      <c r="AC1526" s="61"/>
      <c r="AE1526" s="61"/>
      <c r="AF1526" s="61"/>
      <c r="AG1526" s="61"/>
      <c r="AH1526" s="61"/>
      <c r="AJ1526" s="61"/>
      <c r="AK1526" s="61"/>
      <c r="AL1526" s="61"/>
      <c r="AM1526" s="61"/>
      <c r="AO1526" s="61"/>
      <c r="AP1526" s="61"/>
      <c r="AQ1526" s="61"/>
      <c r="AR1526" s="61"/>
    </row>
    <row r="1527" spans="21:44">
      <c r="U1527" s="61"/>
      <c r="V1527" s="61"/>
      <c r="W1527" s="61"/>
      <c r="X1527" s="61"/>
      <c r="Z1527" s="61"/>
      <c r="AA1527" s="61"/>
      <c r="AB1527" s="61"/>
      <c r="AC1527" s="61"/>
      <c r="AE1527" s="61"/>
      <c r="AF1527" s="61"/>
      <c r="AG1527" s="61"/>
      <c r="AH1527" s="61"/>
      <c r="AJ1527" s="61"/>
      <c r="AK1527" s="61"/>
      <c r="AL1527" s="61"/>
      <c r="AM1527" s="61"/>
      <c r="AO1527" s="61"/>
      <c r="AP1527" s="61"/>
      <c r="AQ1527" s="61"/>
      <c r="AR1527" s="61"/>
    </row>
    <row r="1528" spans="21:44">
      <c r="U1528" s="61"/>
      <c r="V1528" s="61"/>
      <c r="W1528" s="61"/>
      <c r="X1528" s="61"/>
      <c r="Z1528" s="61"/>
      <c r="AA1528" s="61"/>
      <c r="AB1528" s="61"/>
      <c r="AC1528" s="61"/>
      <c r="AE1528" s="61"/>
      <c r="AF1528" s="61"/>
      <c r="AG1528" s="61"/>
      <c r="AH1528" s="61"/>
      <c r="AJ1528" s="61"/>
      <c r="AK1528" s="61"/>
      <c r="AL1528" s="61"/>
      <c r="AM1528" s="61"/>
      <c r="AO1528" s="61"/>
      <c r="AP1528" s="61"/>
      <c r="AQ1528" s="61"/>
      <c r="AR1528" s="61"/>
    </row>
    <row r="1529" spans="21:44">
      <c r="U1529" s="61"/>
      <c r="V1529" s="61"/>
      <c r="W1529" s="61"/>
      <c r="X1529" s="61"/>
      <c r="Z1529" s="61"/>
      <c r="AA1529" s="61"/>
      <c r="AB1529" s="61"/>
      <c r="AC1529" s="61"/>
      <c r="AE1529" s="61"/>
      <c r="AF1529" s="61"/>
      <c r="AG1529" s="61"/>
      <c r="AH1529" s="61"/>
      <c r="AJ1529" s="61"/>
      <c r="AK1529" s="61"/>
      <c r="AL1529" s="61"/>
      <c r="AM1529" s="61"/>
      <c r="AO1529" s="61"/>
      <c r="AP1529" s="61"/>
      <c r="AQ1529" s="61"/>
      <c r="AR1529" s="61"/>
    </row>
    <row r="1530" spans="21:44">
      <c r="U1530" s="61"/>
      <c r="V1530" s="61"/>
      <c r="W1530" s="61"/>
      <c r="X1530" s="61"/>
      <c r="Z1530" s="61"/>
      <c r="AA1530" s="61"/>
      <c r="AB1530" s="61"/>
      <c r="AC1530" s="61"/>
      <c r="AE1530" s="61"/>
      <c r="AF1530" s="61"/>
      <c r="AG1530" s="61"/>
      <c r="AH1530" s="61"/>
      <c r="AJ1530" s="61"/>
      <c r="AK1530" s="61"/>
      <c r="AL1530" s="61"/>
      <c r="AM1530" s="61"/>
      <c r="AO1530" s="61"/>
      <c r="AP1530" s="61"/>
      <c r="AQ1530" s="61"/>
      <c r="AR1530" s="61"/>
    </row>
    <row r="1531" spans="21:44">
      <c r="U1531" s="61"/>
      <c r="V1531" s="61"/>
      <c r="W1531" s="61"/>
      <c r="X1531" s="61"/>
      <c r="Z1531" s="61"/>
      <c r="AA1531" s="61"/>
      <c r="AB1531" s="61"/>
      <c r="AC1531" s="61"/>
      <c r="AE1531" s="61"/>
      <c r="AF1531" s="61"/>
      <c r="AG1531" s="61"/>
      <c r="AH1531" s="61"/>
      <c r="AJ1531" s="61"/>
      <c r="AK1531" s="61"/>
      <c r="AL1531" s="61"/>
      <c r="AM1531" s="61"/>
      <c r="AO1531" s="61"/>
      <c r="AP1531" s="61"/>
      <c r="AQ1531" s="61"/>
      <c r="AR1531" s="61"/>
    </row>
  </sheetData>
  <mergeCells count="46">
    <mergeCell ref="B54:D54"/>
    <mergeCell ref="C27:D27"/>
    <mergeCell ref="C28:C29"/>
    <mergeCell ref="C30:D30"/>
    <mergeCell ref="C32:D32"/>
    <mergeCell ref="C33:D33"/>
    <mergeCell ref="B38:H38"/>
    <mergeCell ref="C51:D51"/>
    <mergeCell ref="C40:D40"/>
    <mergeCell ref="C41:D41"/>
    <mergeCell ref="C44:D44"/>
    <mergeCell ref="B40:B52"/>
    <mergeCell ref="R1:S1"/>
    <mergeCell ref="D2:E2"/>
    <mergeCell ref="R2:S2"/>
    <mergeCell ref="O4:R4"/>
    <mergeCell ref="B6:D6"/>
    <mergeCell ref="L6:L7"/>
    <mergeCell ref="B7:B37"/>
    <mergeCell ref="C7:C11"/>
    <mergeCell ref="C12:C17"/>
    <mergeCell ref="C18:D18"/>
    <mergeCell ref="M6:T7"/>
    <mergeCell ref="E5:G5"/>
    <mergeCell ref="C36:D36"/>
    <mergeCell ref="B4:J4"/>
    <mergeCell ref="C19:C24"/>
    <mergeCell ref="C25:D25"/>
    <mergeCell ref="C34:D34"/>
    <mergeCell ref="C35:D35"/>
    <mergeCell ref="L63:T63"/>
    <mergeCell ref="B39:D39"/>
    <mergeCell ref="B55:B61"/>
    <mergeCell ref="B63:B66"/>
    <mergeCell ref="C52:D52"/>
    <mergeCell ref="C63:D63"/>
    <mergeCell ref="C64:D64"/>
    <mergeCell ref="C66:D66"/>
    <mergeCell ref="C55:D55"/>
    <mergeCell ref="C56:D56"/>
    <mergeCell ref="C57:D57"/>
    <mergeCell ref="C58:D58"/>
    <mergeCell ref="C59:D59"/>
    <mergeCell ref="C45:C50"/>
    <mergeCell ref="C60:D60"/>
    <mergeCell ref="C61:D61"/>
  </mergeCells>
  <phoneticPr fontId="3"/>
  <pageMargins left="0.78740157480314965" right="0.78740157480314965" top="0.98425196850393704" bottom="0.98425196850393704" header="0.51181102362204722" footer="0.51181102362204722"/>
  <pageSetup paperSize="8" scale="76" orientation="landscape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入力シート</vt:lpstr>
      <vt:lpstr>入力シート!Print_Area</vt:lpstr>
    </vt:vector>
  </TitlesOfParts>
  <Company>（株）オリエンタルランド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事業収支計画シート</dc:title>
  <dc:creator>iguchi</dc:creator>
  <cp:lastModifiedBy>井口　嘉則</cp:lastModifiedBy>
  <cp:lastPrinted>2009-05-05T01:23:58Z</cp:lastPrinted>
  <dcterms:created xsi:type="dcterms:W3CDTF">2008-01-08T03:49:58Z</dcterms:created>
  <dcterms:modified xsi:type="dcterms:W3CDTF">2013-02-18T02:10:19Z</dcterms:modified>
</cp:coreProperties>
</file>